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Assessment" sheetId="2" state="visible" r:id="rId4"/>
    <sheet name="Dashboard" sheetId="3" state="visible" r:id="rId5"/>
  </sheets>
  <definedNames>
    <definedName function="false" hidden="true" localSheetId="1" name="_xlnm._FilterDatabase" vbProcedure="false">Assessment!$A$1:$H$1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<sst xmlns="http://schemas.openxmlformats.org/spreadsheetml/2006/main" count="188" uniqueCount="131">
  <si>
    <t xml:space="preserve">SOC 2 Readiness Assessment Workbook</t>
  </si>
  <si>
    <t xml:space="preserve">Self-Assessment Against AICPA Trust Services Criteria — Security (CC1–CC9)</t>
  </si>
  <si>
    <t xml:space="preserve">Purpose</t>
  </si>
  <si>
    <t xml:space="preserve">This workbook helps you assess your organisation's current compliance posture against all SOC 2 Common Criteria (CC1–CC9) for the Security Trust Service Category. Use it to identify gaps, prioritise remediation, and track readiness before engaging an auditor.</t>
  </si>
  <si>
    <t xml:space="preserve">How to Use</t>
  </si>
  <si>
    <t xml:space="preserve">1. Go to the Assessment tab and review each criterion row.</t>
  </si>
  <si>
    <t xml:space="preserve">2. For each criterion, select your current maturity level from the dropdown (Not Started / Partial / Implemented / Verified).</t>
  </si>
  <si>
    <t xml:space="preserve">3. Add notes about your current state, evidence available, or gaps identified.</t>
  </si>
  <si>
    <t xml:space="preserve">4. The Dashboard tab automatically calculates your overall readiness score by CC group.</t>
  </si>
  <si>
    <t xml:space="preserve">5. Use the Remediation Plan tab to prioritise and track gap closure actions.</t>
  </si>
  <si>
    <t xml:space="preserve">Maturity Levels</t>
  </si>
  <si>
    <t xml:space="preserve">Not Started (0) — No controls, policies, or procedures exist for this criterion.</t>
  </si>
  <si>
    <t xml:space="preserve">Partial (1) — Some controls exist but are informal, inconsistent, or undocumented.</t>
  </si>
  <si>
    <t xml:space="preserve">Implemented (2) — Controls are documented and consistently applied but not independently tested.</t>
  </si>
  <si>
    <t xml:space="preserve">Verified (3) — Controls are documented, consistently applied, and tested with evidence retained.</t>
  </si>
  <si>
    <t xml:space="preserve">Scoring</t>
  </si>
  <si>
    <t xml:space="preserve">Each CC group is scored as a percentage of maximum possible points (all Verified = 100%). The Dashboard shows group scores and an overall weighted readiness percentage.</t>
  </si>
  <si>
    <t xml:space="preserve">About This Free Resource</t>
  </si>
  <si>
    <t xml:space="preserve">This workbook is a free sample from the SOC 2 Readiness Documentation Kit by RidgeLine Cyber Defence. The full kit includes 39–69 documents: policies, procedures, system description template, control matrix, evidence workbooks, and auditor preparation tools.</t>
  </si>
  <si>
    <t xml:space="preserve">ridgelinecyber.com/products/soc-2-readiness-documentation-kit/</t>
  </si>
  <si>
    <t xml:space="preserve">This is a customisable template only. It is not legal advice. Organisations should seek qualified professional advice for their specific circumstances and jurisdiction.</t>
  </si>
  <si>
    <t xml:space="preserve">CC Group</t>
  </si>
  <si>
    <t xml:space="preserve">Ref</t>
  </si>
  <si>
    <t xml:space="preserve">Criterion Description</t>
  </si>
  <si>
    <t xml:space="preserve">Maturity Level</t>
  </si>
  <si>
    <t xml:space="preserve">Current State / Evidence</t>
  </si>
  <si>
    <t xml:space="preserve">Gap / Action Required</t>
  </si>
  <si>
    <t xml:space="preserve">Priority</t>
  </si>
  <si>
    <t xml:space="preserve">Owner</t>
  </si>
  <si>
    <t xml:space="preserve">CC1</t>
  </si>
  <si>
    <t xml:space="preserve">CC1.1</t>
  </si>
  <si>
    <t xml:space="preserve">CCISC demonstrates commitment to integrity and ethical values</t>
  </si>
  <si>
    <t xml:space="preserve">Not Started</t>
  </si>
  <si>
    <t xml:space="preserve">CC1.2</t>
  </si>
  <si>
    <t xml:space="preserve">Board independence from management and oversight of internal controls</t>
  </si>
  <si>
    <t xml:space="preserve">CC1.3</t>
  </si>
  <si>
    <t xml:space="preserve">Management establishes structure, reporting lines, and responsibilities</t>
  </si>
  <si>
    <t xml:space="preserve">CC1.4</t>
  </si>
  <si>
    <t xml:space="preserve">Commitment to attract, develop, and retain competent individuals</t>
  </si>
  <si>
    <t xml:space="preserve">CC1.5</t>
  </si>
  <si>
    <t xml:space="preserve">Individuals held accountable for internal control responsibilities</t>
  </si>
  <si>
    <t xml:space="preserve">CC2</t>
  </si>
  <si>
    <t xml:space="preserve">CC2.1</t>
  </si>
  <si>
    <t xml:space="preserve">Entity obtains or generates quality information to support internal controls</t>
  </si>
  <si>
    <t xml:space="preserve">CC2.2</t>
  </si>
  <si>
    <t xml:space="preserve">Entity communicates information internally to support objectives</t>
  </si>
  <si>
    <t xml:space="preserve">CC2.3</t>
  </si>
  <si>
    <t xml:space="preserve">Entity communicates with external parties regarding internal controls</t>
  </si>
  <si>
    <t xml:space="preserve">CC3</t>
  </si>
  <si>
    <t xml:space="preserve">CC3.1</t>
  </si>
  <si>
    <t xml:space="preserve">Entity specifies objectives with sufficient clarity to identify risks</t>
  </si>
  <si>
    <t xml:space="preserve">CC3.2</t>
  </si>
  <si>
    <t xml:space="preserve">Entity identifies risks to achieving objectives and analyses as basis for managing risk</t>
  </si>
  <si>
    <t xml:space="preserve">CC3.3</t>
  </si>
  <si>
    <t xml:space="preserve">Entity considers potential for fraud in assessing risks</t>
  </si>
  <si>
    <t xml:space="preserve">CC3.4</t>
  </si>
  <si>
    <t xml:space="preserve">Entity identifies and assesses changes that could significantly impact internal controls</t>
  </si>
  <si>
    <t xml:space="preserve">CC4</t>
  </si>
  <si>
    <t xml:space="preserve">CC4.1</t>
  </si>
  <si>
    <t xml:space="preserve">Entity selects and develops monitoring activities to ascertain control effectiveness</t>
  </si>
  <si>
    <t xml:space="preserve">CC4.2</t>
  </si>
  <si>
    <t xml:space="preserve">Entity evaluates and communicates internal control deficiencies in a timely manner</t>
  </si>
  <si>
    <t xml:space="preserve">CC5</t>
  </si>
  <si>
    <t xml:space="preserve">CC5.1</t>
  </si>
  <si>
    <t xml:space="preserve">Entity selects and develops control activities that mitigate risks</t>
  </si>
  <si>
    <t xml:space="preserve">CC5.2</t>
  </si>
  <si>
    <t xml:space="preserve">Entity selects and develops general controls over technology</t>
  </si>
  <si>
    <t xml:space="preserve">CC5.3</t>
  </si>
  <si>
    <t xml:space="preserve">Entity deploys control activities through policies and procedures</t>
  </si>
  <si>
    <t xml:space="preserve">CC6</t>
  </si>
  <si>
    <t xml:space="preserve">CC6.1</t>
  </si>
  <si>
    <t xml:space="preserve">Entity implements logical access security over protected information assets</t>
  </si>
  <si>
    <t xml:space="preserve">CC6.2</t>
  </si>
  <si>
    <t xml:space="preserve">Entity registers and authorises new users prior to issuing system credentials</t>
  </si>
  <si>
    <t xml:space="preserve">CC6.3</t>
  </si>
  <si>
    <t xml:space="preserve">Entity authorises, modifies, or removes access promptly based on changes</t>
  </si>
  <si>
    <t xml:space="preserve">CC6.4</t>
  </si>
  <si>
    <t xml:space="preserve">Entity restricts physical access to facilities and protected assets</t>
  </si>
  <si>
    <t xml:space="preserve">CC6.5</t>
  </si>
  <si>
    <t xml:space="preserve">Entity discontinues logical and physical protections over assets no longer needed</t>
  </si>
  <si>
    <t xml:space="preserve">CC6.6</t>
  </si>
  <si>
    <t xml:space="preserve">Entity implements measures against threats from sources outside system boundaries</t>
  </si>
  <si>
    <t xml:space="preserve">CC6.7</t>
  </si>
  <si>
    <t xml:space="preserve">Entity restricts transmission, movement, and removal of information</t>
  </si>
  <si>
    <t xml:space="preserve">CC6.8</t>
  </si>
  <si>
    <t xml:space="preserve">Entity implements controls to prevent or detect unauthorised or malicious software</t>
  </si>
  <si>
    <t xml:space="preserve">CC7</t>
  </si>
  <si>
    <t xml:space="preserve">CC7.1</t>
  </si>
  <si>
    <t xml:space="preserve">Entity uses detection and monitoring procedures to identify configuration changes</t>
  </si>
  <si>
    <t xml:space="preserve">CC7.2</t>
  </si>
  <si>
    <t xml:space="preserve">Entity monitors system components for anomalies indicative of malicious acts</t>
  </si>
  <si>
    <t xml:space="preserve">CC7.3</t>
  </si>
  <si>
    <t xml:space="preserve">Entity evaluates security events to determine if they are incidents</t>
  </si>
  <si>
    <t xml:space="preserve">CC7.4</t>
  </si>
  <si>
    <t xml:space="preserve">Entity responds to identified security incidents by executing response process</t>
  </si>
  <si>
    <t xml:space="preserve">CC7.5</t>
  </si>
  <si>
    <t xml:space="preserve">Entity identifies, develops, and implements remediation activities for incidents</t>
  </si>
  <si>
    <t xml:space="preserve">CC8</t>
  </si>
  <si>
    <t xml:space="preserve">CC8.1</t>
  </si>
  <si>
    <t xml:space="preserve">Entity authorises, designs, develops/acquires, configures, tests, approves changes</t>
  </si>
  <si>
    <t xml:space="preserve">CC9</t>
  </si>
  <si>
    <t xml:space="preserve">CC9.1</t>
  </si>
  <si>
    <t xml:space="preserve">Entity identifies, selects, and develops risk mitigation activities for outsourced operations</t>
  </si>
  <si>
    <t xml:space="preserve">CC9.2</t>
  </si>
  <si>
    <t xml:space="preserve">Entity assesses and manages risks associated with vendors and business partners</t>
  </si>
  <si>
    <t xml:space="preserve">SOC 2 Readiness Dashboard</t>
  </si>
  <si>
    <t xml:space="preserve">Auto-calculated from Assessment tab</t>
  </si>
  <si>
    <t xml:space="preserve">Criteria</t>
  </si>
  <si>
    <t xml:space="preserve">Max Score</t>
  </si>
  <si>
    <t xml:space="preserve">Your Score</t>
  </si>
  <si>
    <t xml:space="preserve">Readiness %</t>
  </si>
  <si>
    <t xml:space="preserve">Status</t>
  </si>
  <si>
    <t xml:space="preserve">CC1: Control Environment</t>
  </si>
  <si>
    <t xml:space="preserve">CC2: Communication</t>
  </si>
  <si>
    <t xml:space="preserve">CC3: Risk Assessment</t>
  </si>
  <si>
    <t xml:space="preserve">CC4: Monitoring</t>
  </si>
  <si>
    <t xml:space="preserve">CC5: Control Activities</t>
  </si>
  <si>
    <t xml:space="preserve">CC6: Logical &amp; Physical Access</t>
  </si>
  <si>
    <t xml:space="preserve">CC7: System Operations</t>
  </si>
  <si>
    <t xml:space="preserve">CC8: Change Management</t>
  </si>
  <si>
    <t xml:space="preserve">CC9: Risk Mitigation</t>
  </si>
  <si>
    <t xml:space="preserve">OVERALL READINESS</t>
  </si>
  <si>
    <t xml:space="preserve">Scoring Key</t>
  </si>
  <si>
    <t xml:space="preserve">Status Thresholds</t>
  </si>
  <si>
    <t xml:space="preserve">Not Started = 0 pts</t>
  </si>
  <si>
    <t xml:space="preserve">≥ 80% = Ready / Audit Ready</t>
  </si>
  <si>
    <t xml:space="preserve">Partial = 1 pt</t>
  </si>
  <si>
    <t xml:space="preserve">50–79% = In Progress</t>
  </si>
  <si>
    <t xml:space="preserve">Implemented = 2 pts</t>
  </si>
  <si>
    <t xml:space="preserve">&lt; 50% = Not Ready</t>
  </si>
  <si>
    <t xml:space="preserve">Verified = 3 pts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</si>
</sst>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A2332"/>
      <name val="Arial"/>
      <family val="0"/>
      <charset val="1"/>
    </font>
    <font>
      <sz val="12"/>
      <color rgb="FF0F7B8A"/>
      <name val="Arial"/>
      <family val="0"/>
      <charset val="1"/>
    </font>
    <font>
      <b val="true"/>
      <sz val="11"/>
      <color rgb="FF0F7B8A"/>
      <name val="Arial"/>
      <family val="0"/>
      <charset val="1"/>
    </font>
    <font>
      <sz val="10"/>
      <color rgb="FF334155"/>
      <name val="Arial"/>
      <family val="0"/>
      <charset val="1"/>
    </font>
    <font>
      <u val="single"/>
      <sz val="10"/>
      <color rgb="FF0F7B8A"/>
      <name val="Arial"/>
      <family val="0"/>
      <charset val="1"/>
    </font>
    <font>
      <i val="true"/>
      <sz val="9"/>
      <color rgb="FF94A3B8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334155"/>
      <name val="Arial"/>
      <family val="0"/>
      <charset val="1"/>
    </font>
    <font>
      <b val="true"/>
      <sz val="16"/>
      <color rgb="FF1A2332"/>
      <name val="Arial"/>
      <family val="0"/>
      <charset val="1"/>
    </font>
    <font>
      <b val="true"/>
      <sz val="12"/>
      <color rgb="FF1A2332"/>
      <name val="Arial"/>
      <family val="0"/>
      <charset val="1"/>
    </font>
    <font>
      <b val="true"/>
      <sz val="14"/>
      <color rgb="FF0F7B8A"/>
      <name val="Arial"/>
      <family val="0"/>
      <charset val="1"/>
    </font>
    <font>
      <b val="true"/>
      <sz val="12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D4F5A"/>
        <bgColor rgb="FF334155"/>
      </patternFill>
    </fill>
    <fill>
      <patternFill patternType="solid">
        <fgColor rgb="FFF0F9FA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2">
    <dxf>
      <fill>
        <patternFill patternType="solid">
          <fgColor rgb="FF0D4F5A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>
          <bgColor rgb="FFFEE2E2"/>
        </patternFill>
      </fill>
    </dxf>
    <dxf>
      <fill>
        <patternFill>
          <bgColor rgb="FFFEF3C7"/>
        </patternFill>
      </fill>
    </dxf>
    <dxf>
      <fill>
        <patternFill>
          <bgColor rgb="FFDBEAFE"/>
        </patternFill>
      </fill>
    </dxf>
    <dxf>
      <fill>
        <patternFill>
          <bgColor rgb="FFD1FAE5"/>
        </patternFill>
      </fill>
    </dxf>
    <dxf>
      <font>
        <b val="1"/>
        <color rgb="FF059669"/>
      </font>
      <fill>
        <patternFill>
          <bgColor rgb="FFD1FAE5"/>
        </patternFill>
      </fill>
    </dxf>
    <dxf>
      <font>
        <b val="1"/>
        <color rgb="FFD97706"/>
      </font>
      <fill>
        <patternFill>
          <bgColor rgb="FFFEF3C7"/>
        </patternFill>
      </fill>
    </dxf>
    <dxf>
      <font>
        <b val="1"/>
        <color rgb="FFDC2626"/>
      </font>
      <fill>
        <patternFill>
          <bgColor rgb="FFFEE2E2"/>
        </patternFill>
      </fill>
    </dxf>
    <dxf>
      <font>
        <b val="1"/>
        <color rgb="FF059669"/>
        <sz val="12"/>
      </font>
      <fill>
        <patternFill>
          <bgColor rgb="FFD1FAE5"/>
        </patternFill>
      </fill>
    </dxf>
    <dxf>
      <font>
        <b val="1"/>
        <color rgb="FFD97706"/>
        <sz val="12"/>
      </font>
      <fill>
        <patternFill>
          <bgColor rgb="FFFEF3C7"/>
        </patternFill>
      </fill>
    </dxf>
    <dxf>
      <font>
        <b val="1"/>
        <color rgb="FFDC2626"/>
        <sz val="12"/>
      </font>
      <fill>
        <patternFill>
          <bgColor rgb="FFFEE2E2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F7B8A"/>
      <rgbColor rgb="FFC0C0C0"/>
      <rgbColor rgb="FF808080"/>
      <rgbColor rgb="FF9999FF"/>
      <rgbColor rgb="FF993366"/>
      <rgbColor rgb="FFFEF3C7"/>
      <rgbColor rgb="FFDBEAFE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9FA"/>
      <rgbColor rgb="FFD1FAE5"/>
      <rgbColor rgb="FFFFFF99"/>
      <rgbColor rgb="FF99CCFF"/>
      <rgbColor rgb="FFFF99CC"/>
      <rgbColor rgb="FFCC99FF"/>
      <rgbColor rgb="FFFEE2E2"/>
      <rgbColor rgb="FF2563EB"/>
      <rgbColor rgb="FF33CCCC"/>
      <rgbColor rgb="FF99CC00"/>
      <rgbColor rgb="FFFFCC00"/>
      <rgbColor rgb="FFFF9900"/>
      <rgbColor rgb="FFD97706"/>
      <rgbColor rgb="FF666699"/>
      <rgbColor rgb="FF94A3B8"/>
      <rgbColor rgb="FF0D4F5A"/>
      <rgbColor rgb="FF339966"/>
      <rgbColor rgb="FF003300"/>
      <rgbColor rgb="FF1A2332"/>
      <rgbColor rgb="FF993300"/>
      <rgbColor rgb="FF993366"/>
      <rgbColor rgb="FF333399"/>
      <rgbColor rgb="FF3341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7B8A"/>
    <pageSetUpPr fitToPage="false"/>
  </sheetPr>
  <dimension ref="B2:B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5"/>
  </cols>
  <sheetData>
    <row r="2" customFormat="false" ht="22.0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</row>
    <row r="6" customFormat="false" ht="35.05" hidden="false" customHeight="false" outlineLevel="0" collapsed="false">
      <c r="B6" s="4" t="s">
        <v>3</v>
      </c>
    </row>
    <row r="8" customFormat="false" ht="15" hidden="false" customHeight="false" outlineLevel="0" collapsed="false">
      <c r="B8" s="3" t="s">
        <v>4</v>
      </c>
    </row>
    <row r="9" customFormat="false" ht="15" hidden="false" customHeight="false" outlineLevel="0" collapsed="false">
      <c r="B9" s="5" t="s">
        <v>5</v>
      </c>
    </row>
    <row r="10" customFormat="false" ht="15" hidden="false" customHeight="false" outlineLevel="0" collapsed="false">
      <c r="B10" s="5" t="s">
        <v>6</v>
      </c>
    </row>
    <row r="11" customFormat="false" ht="15" hidden="false" customHeight="false" outlineLevel="0" collapsed="false">
      <c r="B11" s="5" t="s">
        <v>7</v>
      </c>
    </row>
    <row r="12" customFormat="false" ht="15" hidden="false" customHeight="false" outlineLevel="0" collapsed="false">
      <c r="B12" s="5" t="s">
        <v>8</v>
      </c>
    </row>
    <row r="13" customFormat="false" ht="15" hidden="false" customHeight="false" outlineLevel="0" collapsed="false">
      <c r="B13" s="5" t="s">
        <v>9</v>
      </c>
    </row>
    <row r="15" customFormat="false" ht="15" hidden="false" customHeight="false" outlineLevel="0" collapsed="false">
      <c r="B15" s="3" t="s">
        <v>10</v>
      </c>
    </row>
    <row r="16" customFormat="false" ht="15" hidden="false" customHeight="false" outlineLevel="0" collapsed="false">
      <c r="B16" s="4" t="s">
        <v>11</v>
      </c>
    </row>
    <row r="17" customFormat="false" ht="15" hidden="false" customHeight="false" outlineLevel="0" collapsed="false">
      <c r="B17" s="4" t="s">
        <v>12</v>
      </c>
    </row>
    <row r="18" customFormat="false" ht="15" hidden="false" customHeight="false" outlineLevel="0" collapsed="false">
      <c r="B18" s="4" t="s">
        <v>13</v>
      </c>
    </row>
    <row r="19" customFormat="false" ht="15" hidden="false" customHeight="false" outlineLevel="0" collapsed="false">
      <c r="B19" s="4" t="s">
        <v>14</v>
      </c>
    </row>
    <row r="21" customFormat="false" ht="15" hidden="false" customHeight="false" outlineLevel="0" collapsed="false">
      <c r="B21" s="3" t="s">
        <v>15</v>
      </c>
    </row>
    <row r="22" customFormat="false" ht="23.85" hidden="false" customHeight="false" outlineLevel="0" collapsed="false">
      <c r="B22" s="4" t="s">
        <v>16</v>
      </c>
    </row>
    <row r="24" customFormat="false" ht="15" hidden="false" customHeight="false" outlineLevel="0" collapsed="false">
      <c r="B24" s="3" t="s">
        <v>17</v>
      </c>
    </row>
    <row r="25" customFormat="false" ht="35.05" hidden="false" customHeight="false" outlineLevel="0" collapsed="false">
      <c r="B25" s="4" t="s">
        <v>18</v>
      </c>
    </row>
    <row r="27" customFormat="false" ht="15" hidden="false" customHeight="false" outlineLevel="0" collapsed="false">
      <c r="B27" s="6" t="s">
        <v>19</v>
      </c>
    </row>
    <row r="29" customFormat="false" ht="22.35" hidden="false" customHeight="false" outlineLevel="0" collapsed="false">
      <c r="B29" s="7" t="s">
        <v>20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H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0"/>
    <col collapsed="false" customWidth="true" hidden="false" outlineLevel="0" max="3" min="3" style="0" width="55"/>
    <col collapsed="false" customWidth="true" hidden="false" outlineLevel="0" max="4" min="4" style="0" width="18"/>
    <col collapsed="false" customWidth="true" hidden="false" outlineLevel="0" max="5" min="5" style="0" width="40"/>
    <col collapsed="false" customWidth="true" hidden="false" outlineLevel="0" max="6" min="6" style="0" width="35"/>
    <col collapsed="false" customWidth="true" hidden="false" outlineLevel="0" max="7" min="7" style="0" width="12"/>
    <col collapsed="false" customWidth="true" hidden="false" outlineLevel="0" max="8" min="8" style="0" width="15"/>
  </cols>
  <sheetData>
    <row r="1" customFormat="false" ht="15" hidden="false" customHeight="false" outlineLevel="0" collapsed="false">
      <c r="A1" s="8" t="s">
        <v>21</v>
      </c>
      <c r="B1" s="8" t="s">
        <v>22</v>
      </c>
      <c r="C1" s="8" t="s">
        <v>23</v>
      </c>
      <c r="D1" s="8" t="s">
        <v>24</v>
      </c>
      <c r="E1" s="8" t="s">
        <v>25</v>
      </c>
      <c r="F1" s="8" t="s">
        <v>26</v>
      </c>
      <c r="G1" s="8" t="s">
        <v>27</v>
      </c>
      <c r="H1" s="8" t="s">
        <v>28</v>
      </c>
    </row>
    <row r="2" customFormat="false" ht="15" hidden="false" customHeight="false" outlineLevel="0" collapsed="false">
      <c r="A2" s="9" t="s">
        <v>29</v>
      </c>
      <c r="B2" s="10" t="s">
        <v>30</v>
      </c>
      <c r="C2" s="11" t="s">
        <v>31</v>
      </c>
      <c r="D2" s="12" t="s">
        <v>32</v>
      </c>
      <c r="E2" s="11"/>
      <c r="F2" s="11"/>
      <c r="G2" s="12"/>
      <c r="H2" s="10"/>
    </row>
    <row r="3" customFormat="false" ht="23.85" hidden="false" customHeight="false" outlineLevel="0" collapsed="false">
      <c r="A3" s="13" t="s">
        <v>29</v>
      </c>
      <c r="B3" s="14" t="s">
        <v>33</v>
      </c>
      <c r="C3" s="15" t="s">
        <v>34</v>
      </c>
      <c r="D3" s="16" t="s">
        <v>32</v>
      </c>
      <c r="E3" s="15"/>
      <c r="F3" s="15"/>
      <c r="G3" s="16"/>
      <c r="H3" s="14"/>
    </row>
    <row r="4" customFormat="false" ht="23.85" hidden="false" customHeight="false" outlineLevel="0" collapsed="false">
      <c r="A4" s="9" t="s">
        <v>29</v>
      </c>
      <c r="B4" s="10" t="s">
        <v>35</v>
      </c>
      <c r="C4" s="11" t="s">
        <v>36</v>
      </c>
      <c r="D4" s="12" t="s">
        <v>32</v>
      </c>
      <c r="E4" s="11"/>
      <c r="F4" s="11"/>
      <c r="G4" s="12"/>
      <c r="H4" s="10"/>
    </row>
    <row r="5" customFormat="false" ht="15" hidden="false" customHeight="false" outlineLevel="0" collapsed="false">
      <c r="A5" s="13" t="s">
        <v>29</v>
      </c>
      <c r="B5" s="14" t="s">
        <v>37</v>
      </c>
      <c r="C5" s="15" t="s">
        <v>38</v>
      </c>
      <c r="D5" s="16" t="s">
        <v>32</v>
      </c>
      <c r="E5" s="15"/>
      <c r="F5" s="15"/>
      <c r="G5" s="16"/>
      <c r="H5" s="14"/>
    </row>
    <row r="6" customFormat="false" ht="15" hidden="false" customHeight="false" outlineLevel="0" collapsed="false">
      <c r="A6" s="9" t="s">
        <v>29</v>
      </c>
      <c r="B6" s="10" t="s">
        <v>39</v>
      </c>
      <c r="C6" s="11" t="s">
        <v>40</v>
      </c>
      <c r="D6" s="12" t="s">
        <v>32</v>
      </c>
      <c r="E6" s="11"/>
      <c r="F6" s="11"/>
      <c r="G6" s="12"/>
      <c r="H6" s="10"/>
    </row>
    <row r="7" customFormat="false" ht="23.85" hidden="false" customHeight="false" outlineLevel="0" collapsed="false">
      <c r="A7" s="13" t="s">
        <v>41</v>
      </c>
      <c r="B7" s="14" t="s">
        <v>42</v>
      </c>
      <c r="C7" s="15" t="s">
        <v>43</v>
      </c>
      <c r="D7" s="16" t="s">
        <v>32</v>
      </c>
      <c r="E7" s="15"/>
      <c r="F7" s="15"/>
      <c r="G7" s="16"/>
      <c r="H7" s="14"/>
    </row>
    <row r="8" customFormat="false" ht="15" hidden="false" customHeight="false" outlineLevel="0" collapsed="false">
      <c r="A8" s="9" t="s">
        <v>41</v>
      </c>
      <c r="B8" s="10" t="s">
        <v>44</v>
      </c>
      <c r="C8" s="11" t="s">
        <v>45</v>
      </c>
      <c r="D8" s="12" t="s">
        <v>32</v>
      </c>
      <c r="E8" s="11"/>
      <c r="F8" s="11"/>
      <c r="G8" s="12"/>
      <c r="H8" s="10"/>
    </row>
    <row r="9" customFormat="false" ht="23.85" hidden="false" customHeight="false" outlineLevel="0" collapsed="false">
      <c r="A9" s="13" t="s">
        <v>41</v>
      </c>
      <c r="B9" s="14" t="s">
        <v>46</v>
      </c>
      <c r="C9" s="15" t="s">
        <v>47</v>
      </c>
      <c r="D9" s="16" t="s">
        <v>32</v>
      </c>
      <c r="E9" s="15"/>
      <c r="F9" s="15"/>
      <c r="G9" s="16"/>
      <c r="H9" s="14"/>
    </row>
    <row r="10" customFormat="false" ht="15" hidden="false" customHeight="false" outlineLevel="0" collapsed="false">
      <c r="A10" s="9" t="s">
        <v>48</v>
      </c>
      <c r="B10" s="10" t="s">
        <v>49</v>
      </c>
      <c r="C10" s="11" t="s">
        <v>50</v>
      </c>
      <c r="D10" s="12" t="s">
        <v>32</v>
      </c>
      <c r="E10" s="11"/>
      <c r="F10" s="11"/>
      <c r="G10" s="12"/>
      <c r="H10" s="10"/>
    </row>
    <row r="11" customFormat="false" ht="23.85" hidden="false" customHeight="false" outlineLevel="0" collapsed="false">
      <c r="A11" s="13" t="s">
        <v>48</v>
      </c>
      <c r="B11" s="14" t="s">
        <v>51</v>
      </c>
      <c r="C11" s="15" t="s">
        <v>52</v>
      </c>
      <c r="D11" s="16" t="s">
        <v>32</v>
      </c>
      <c r="E11" s="15"/>
      <c r="F11" s="15"/>
      <c r="G11" s="16"/>
      <c r="H11" s="14"/>
    </row>
    <row r="12" customFormat="false" ht="15" hidden="false" customHeight="false" outlineLevel="0" collapsed="false">
      <c r="A12" s="9" t="s">
        <v>48</v>
      </c>
      <c r="B12" s="10" t="s">
        <v>53</v>
      </c>
      <c r="C12" s="11" t="s">
        <v>54</v>
      </c>
      <c r="D12" s="12" t="s">
        <v>32</v>
      </c>
      <c r="E12" s="11"/>
      <c r="F12" s="11"/>
      <c r="G12" s="12"/>
      <c r="H12" s="10"/>
    </row>
    <row r="13" customFormat="false" ht="23.85" hidden="false" customHeight="false" outlineLevel="0" collapsed="false">
      <c r="A13" s="13" t="s">
        <v>48</v>
      </c>
      <c r="B13" s="14" t="s">
        <v>55</v>
      </c>
      <c r="C13" s="15" t="s">
        <v>56</v>
      </c>
      <c r="D13" s="16" t="s">
        <v>32</v>
      </c>
      <c r="E13" s="15"/>
      <c r="F13" s="15"/>
      <c r="G13" s="16"/>
      <c r="H13" s="14"/>
    </row>
    <row r="14" customFormat="false" ht="23.85" hidden="false" customHeight="false" outlineLevel="0" collapsed="false">
      <c r="A14" s="9" t="s">
        <v>57</v>
      </c>
      <c r="B14" s="10" t="s">
        <v>58</v>
      </c>
      <c r="C14" s="11" t="s">
        <v>59</v>
      </c>
      <c r="D14" s="12" t="s">
        <v>32</v>
      </c>
      <c r="E14" s="11"/>
      <c r="F14" s="11"/>
      <c r="G14" s="12"/>
      <c r="H14" s="10"/>
    </row>
    <row r="15" customFormat="false" ht="23.85" hidden="false" customHeight="false" outlineLevel="0" collapsed="false">
      <c r="A15" s="13" t="s">
        <v>57</v>
      </c>
      <c r="B15" s="14" t="s">
        <v>60</v>
      </c>
      <c r="C15" s="15" t="s">
        <v>61</v>
      </c>
      <c r="D15" s="16" t="s">
        <v>32</v>
      </c>
      <c r="E15" s="15"/>
      <c r="F15" s="15"/>
      <c r="G15" s="16"/>
      <c r="H15" s="14"/>
    </row>
    <row r="16" customFormat="false" ht="15" hidden="false" customHeight="false" outlineLevel="0" collapsed="false">
      <c r="A16" s="9" t="s">
        <v>62</v>
      </c>
      <c r="B16" s="10" t="s">
        <v>63</v>
      </c>
      <c r="C16" s="11" t="s">
        <v>64</v>
      </c>
      <c r="D16" s="12" t="s">
        <v>32</v>
      </c>
      <c r="E16" s="11"/>
      <c r="F16" s="11"/>
      <c r="G16" s="12"/>
      <c r="H16" s="10"/>
    </row>
    <row r="17" customFormat="false" ht="15" hidden="false" customHeight="false" outlineLevel="0" collapsed="false">
      <c r="A17" s="13" t="s">
        <v>62</v>
      </c>
      <c r="B17" s="14" t="s">
        <v>65</v>
      </c>
      <c r="C17" s="15" t="s">
        <v>66</v>
      </c>
      <c r="D17" s="16" t="s">
        <v>32</v>
      </c>
      <c r="E17" s="15"/>
      <c r="F17" s="15"/>
      <c r="G17" s="16"/>
      <c r="H17" s="14"/>
    </row>
    <row r="18" customFormat="false" ht="15" hidden="false" customHeight="false" outlineLevel="0" collapsed="false">
      <c r="A18" s="9" t="s">
        <v>62</v>
      </c>
      <c r="B18" s="10" t="s">
        <v>67</v>
      </c>
      <c r="C18" s="11" t="s">
        <v>68</v>
      </c>
      <c r="D18" s="12" t="s">
        <v>32</v>
      </c>
      <c r="E18" s="11"/>
      <c r="F18" s="11"/>
      <c r="G18" s="12"/>
      <c r="H18" s="10"/>
    </row>
    <row r="19" customFormat="false" ht="23.85" hidden="false" customHeight="false" outlineLevel="0" collapsed="false">
      <c r="A19" s="13" t="s">
        <v>69</v>
      </c>
      <c r="B19" s="14" t="s">
        <v>70</v>
      </c>
      <c r="C19" s="15" t="s">
        <v>71</v>
      </c>
      <c r="D19" s="16" t="s">
        <v>32</v>
      </c>
      <c r="E19" s="15"/>
      <c r="F19" s="15"/>
      <c r="G19" s="16"/>
      <c r="H19" s="14"/>
    </row>
    <row r="20" customFormat="false" ht="23.85" hidden="false" customHeight="false" outlineLevel="0" collapsed="false">
      <c r="A20" s="9" t="s">
        <v>69</v>
      </c>
      <c r="B20" s="10" t="s">
        <v>72</v>
      </c>
      <c r="C20" s="11" t="s">
        <v>73</v>
      </c>
      <c r="D20" s="12" t="s">
        <v>32</v>
      </c>
      <c r="E20" s="11"/>
      <c r="F20" s="11"/>
      <c r="G20" s="12"/>
      <c r="H20" s="10"/>
    </row>
    <row r="21" customFormat="false" ht="23.85" hidden="false" customHeight="false" outlineLevel="0" collapsed="false">
      <c r="A21" s="13" t="s">
        <v>69</v>
      </c>
      <c r="B21" s="14" t="s">
        <v>74</v>
      </c>
      <c r="C21" s="15" t="s">
        <v>75</v>
      </c>
      <c r="D21" s="16" t="s">
        <v>32</v>
      </c>
      <c r="E21" s="15"/>
      <c r="F21" s="15"/>
      <c r="G21" s="16"/>
      <c r="H21" s="14"/>
    </row>
    <row r="22" customFormat="false" ht="15" hidden="false" customHeight="false" outlineLevel="0" collapsed="false">
      <c r="A22" s="9" t="s">
        <v>69</v>
      </c>
      <c r="B22" s="10" t="s">
        <v>76</v>
      </c>
      <c r="C22" s="11" t="s">
        <v>77</v>
      </c>
      <c r="D22" s="12" t="s">
        <v>32</v>
      </c>
      <c r="E22" s="11"/>
      <c r="F22" s="11"/>
      <c r="G22" s="12"/>
      <c r="H22" s="10"/>
    </row>
    <row r="23" customFormat="false" ht="23.85" hidden="false" customHeight="false" outlineLevel="0" collapsed="false">
      <c r="A23" s="13" t="s">
        <v>69</v>
      </c>
      <c r="B23" s="14" t="s">
        <v>78</v>
      </c>
      <c r="C23" s="15" t="s">
        <v>79</v>
      </c>
      <c r="D23" s="16" t="s">
        <v>32</v>
      </c>
      <c r="E23" s="15"/>
      <c r="F23" s="15"/>
      <c r="G23" s="16"/>
      <c r="H23" s="14"/>
    </row>
    <row r="24" customFormat="false" ht="23.85" hidden="false" customHeight="false" outlineLevel="0" collapsed="false">
      <c r="A24" s="9" t="s">
        <v>69</v>
      </c>
      <c r="B24" s="10" t="s">
        <v>80</v>
      </c>
      <c r="C24" s="11" t="s">
        <v>81</v>
      </c>
      <c r="D24" s="12" t="s">
        <v>32</v>
      </c>
      <c r="E24" s="11"/>
      <c r="F24" s="11"/>
      <c r="G24" s="12"/>
      <c r="H24" s="10"/>
    </row>
    <row r="25" customFormat="false" ht="15" hidden="false" customHeight="false" outlineLevel="0" collapsed="false">
      <c r="A25" s="13" t="s">
        <v>69</v>
      </c>
      <c r="B25" s="14" t="s">
        <v>82</v>
      </c>
      <c r="C25" s="15" t="s">
        <v>83</v>
      </c>
      <c r="D25" s="16" t="s">
        <v>32</v>
      </c>
      <c r="E25" s="15"/>
      <c r="F25" s="15"/>
      <c r="G25" s="16"/>
      <c r="H25" s="14"/>
    </row>
    <row r="26" customFormat="false" ht="23.85" hidden="false" customHeight="false" outlineLevel="0" collapsed="false">
      <c r="A26" s="9" t="s">
        <v>69</v>
      </c>
      <c r="B26" s="10" t="s">
        <v>84</v>
      </c>
      <c r="C26" s="11" t="s">
        <v>85</v>
      </c>
      <c r="D26" s="12" t="s">
        <v>32</v>
      </c>
      <c r="E26" s="11"/>
      <c r="F26" s="11"/>
      <c r="G26" s="12"/>
      <c r="H26" s="10"/>
    </row>
    <row r="27" customFormat="false" ht="23.85" hidden="false" customHeight="false" outlineLevel="0" collapsed="false">
      <c r="A27" s="13" t="s">
        <v>86</v>
      </c>
      <c r="B27" s="14" t="s">
        <v>87</v>
      </c>
      <c r="C27" s="15" t="s">
        <v>88</v>
      </c>
      <c r="D27" s="16" t="s">
        <v>32</v>
      </c>
      <c r="E27" s="15"/>
      <c r="F27" s="15"/>
      <c r="G27" s="16"/>
      <c r="H27" s="14"/>
    </row>
    <row r="28" customFormat="false" ht="23.85" hidden="false" customHeight="false" outlineLevel="0" collapsed="false">
      <c r="A28" s="9" t="s">
        <v>86</v>
      </c>
      <c r="B28" s="10" t="s">
        <v>89</v>
      </c>
      <c r="C28" s="11" t="s">
        <v>90</v>
      </c>
      <c r="D28" s="12" t="s">
        <v>32</v>
      </c>
      <c r="E28" s="11"/>
      <c r="F28" s="11"/>
      <c r="G28" s="12"/>
      <c r="H28" s="10"/>
    </row>
    <row r="29" customFormat="false" ht="15" hidden="false" customHeight="false" outlineLevel="0" collapsed="false">
      <c r="A29" s="13" t="s">
        <v>86</v>
      </c>
      <c r="B29" s="14" t="s">
        <v>91</v>
      </c>
      <c r="C29" s="15" t="s">
        <v>92</v>
      </c>
      <c r="D29" s="16" t="s">
        <v>32</v>
      </c>
      <c r="E29" s="15"/>
      <c r="F29" s="15"/>
      <c r="G29" s="16"/>
      <c r="H29" s="14"/>
    </row>
    <row r="30" customFormat="false" ht="23.85" hidden="false" customHeight="false" outlineLevel="0" collapsed="false">
      <c r="A30" s="9" t="s">
        <v>86</v>
      </c>
      <c r="B30" s="10" t="s">
        <v>93</v>
      </c>
      <c r="C30" s="11" t="s">
        <v>94</v>
      </c>
      <c r="D30" s="12" t="s">
        <v>32</v>
      </c>
      <c r="E30" s="11"/>
      <c r="F30" s="11"/>
      <c r="G30" s="12"/>
      <c r="H30" s="10"/>
    </row>
    <row r="31" customFormat="false" ht="23.85" hidden="false" customHeight="false" outlineLevel="0" collapsed="false">
      <c r="A31" s="13" t="s">
        <v>86</v>
      </c>
      <c r="B31" s="14" t="s">
        <v>95</v>
      </c>
      <c r="C31" s="15" t="s">
        <v>96</v>
      </c>
      <c r="D31" s="16" t="s">
        <v>32</v>
      </c>
      <c r="E31" s="15"/>
      <c r="F31" s="15"/>
      <c r="G31" s="16"/>
      <c r="H31" s="14"/>
    </row>
    <row r="32" customFormat="false" ht="23.85" hidden="false" customHeight="false" outlineLevel="0" collapsed="false">
      <c r="A32" s="9" t="s">
        <v>97</v>
      </c>
      <c r="B32" s="10" t="s">
        <v>98</v>
      </c>
      <c r="C32" s="11" t="s">
        <v>99</v>
      </c>
      <c r="D32" s="12" t="s">
        <v>32</v>
      </c>
      <c r="E32" s="11"/>
      <c r="F32" s="11"/>
      <c r="G32" s="12"/>
      <c r="H32" s="10"/>
    </row>
    <row r="33" customFormat="false" ht="23.85" hidden="false" customHeight="false" outlineLevel="0" collapsed="false">
      <c r="A33" s="13" t="s">
        <v>100</v>
      </c>
      <c r="B33" s="14" t="s">
        <v>101</v>
      </c>
      <c r="C33" s="15" t="s">
        <v>102</v>
      </c>
      <c r="D33" s="16" t="s">
        <v>32</v>
      </c>
      <c r="E33" s="15"/>
      <c r="F33" s="15"/>
      <c r="G33" s="16"/>
      <c r="H33" s="14"/>
    </row>
    <row r="34" customFormat="false" ht="23.85" hidden="false" customHeight="false" outlineLevel="0" collapsed="false">
      <c r="A34" s="9" t="s">
        <v>100</v>
      </c>
      <c r="B34" s="10" t="s">
        <v>103</v>
      </c>
      <c r="C34" s="11" t="s">
        <v>104</v>
      </c>
      <c r="D34" s="12" t="s">
        <v>32</v>
      </c>
      <c r="E34" s="11"/>
      <c r="F34" s="11"/>
      <c r="G34" s="12"/>
      <c r="H34" s="10"/>
    </row>
  </sheetData>
  <autoFilter ref="A1:H1"/>
  <conditionalFormatting sqref="D2:D34">
    <cfRule type="cellIs" priority="2" operator="equal" aboveAverage="0" equalAverage="0" bottom="0" percent="0" rank="0" text="" dxfId="2">
      <formula>"Not Started"</formula>
    </cfRule>
    <cfRule type="cellIs" priority="3" operator="equal" aboveAverage="0" equalAverage="0" bottom="0" percent="0" rank="0" text="" dxfId="3">
      <formula>"Partial"</formula>
    </cfRule>
    <cfRule type="cellIs" priority="4" operator="equal" aboveAverage="0" equalAverage="0" bottom="0" percent="0" rank="0" text="" dxfId="4">
      <formula>"Implemented"</formula>
    </cfRule>
    <cfRule type="cellIs" priority="5" operator="equal" aboveAverage="0" equalAverage="0" bottom="0" percent="0" rank="0" text="" dxfId="5">
      <formula>"Verified"</formula>
    </cfRule>
  </conditionalFormatting>
  <conditionalFormatting sqref="G2:G34">
    <cfRule type="cellIs" priority="6" operator="equal" aboveAverage="0" equalAverage="0" bottom="0" percent="0" rank="0" text="" dxfId="2">
      <formula>"Critical"</formula>
    </cfRule>
    <cfRule type="cellIs" priority="7" operator="equal" aboveAverage="0" equalAverage="0" bottom="0" percent="0" rank="0" text="" dxfId="3">
      <formula>"High"</formula>
    </cfRule>
  </conditionalFormatting>
  <dataValidations count="2">
    <dataValidation allowBlank="true" error="Please select a valid maturity level" errorStyle="stop" errorTitle="Invalid Entry" operator="between" showDropDown="false" showErrorMessage="false" showInputMessage="false" sqref="D2:D34" type="list">
      <formula1>"Not Started,Partial,Implemented,Verified"</formula1>
      <formula2>0</formula2>
    </dataValidation>
    <dataValidation allowBlank="true" errorStyle="stop" operator="between" showDropDown="false" showErrorMessage="false" showInputMessage="false" sqref="G2:G34" type="list">
      <formula1>"Critical,High,Medium,Low"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B2:G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12"/>
    <col collapsed="false" customWidth="true" hidden="false" outlineLevel="0" max="5" min="4" style="0" width="14"/>
    <col collapsed="false" customWidth="true" hidden="false" outlineLevel="0" max="7" min="6" style="0" width="16"/>
  </cols>
  <sheetData>
    <row r="2" customFormat="false" ht="19.7" hidden="false" customHeight="false" outlineLevel="0" collapsed="false">
      <c r="B2" s="17" t="s">
        <v>105</v>
      </c>
    </row>
    <row r="3" customFormat="false" ht="15" hidden="false" customHeight="false" outlineLevel="0" collapsed="false">
      <c r="B3" s="18" t="s">
        <v>106</v>
      </c>
    </row>
    <row r="5" customFormat="false" ht="15" hidden="false" customHeight="false" outlineLevel="0" collapsed="false">
      <c r="B5" s="8" t="s">
        <v>21</v>
      </c>
      <c r="C5" s="8" t="s">
        <v>107</v>
      </c>
      <c r="D5" s="8" t="s">
        <v>108</v>
      </c>
      <c r="E5" s="8" t="s">
        <v>109</v>
      </c>
      <c r="F5" s="8" t="s">
        <v>110</v>
      </c>
      <c r="G5" s="8" t="s">
        <v>111</v>
      </c>
    </row>
    <row r="6" customFormat="false" ht="15" hidden="false" customHeight="false" outlineLevel="0" collapsed="false">
      <c r="B6" s="9" t="s">
        <v>112</v>
      </c>
      <c r="C6" s="12" t="n">
        <v>5</v>
      </c>
      <c r="D6" s="12" t="n">
        <v>15</v>
      </c>
      <c r="E6" s="12" t="n">
        <f aca="false">SUMPRODUCT((Assessment!D2:D6="Partial")*1+(Assessment!D2:D6="Implemented")*2+(Assessment!D2:D6="Verified")*3)</f>
        <v>0</v>
      </c>
      <c r="F6" s="19" t="n">
        <f aca="false">IF(D6=0,0,E6/D6)</f>
        <v>0</v>
      </c>
      <c r="G6" s="20" t="str">
        <f aca="false">IF(F6&gt;=0.8,"Ready",IF(F6&gt;=0.5,"In Progress","Not Ready"))</f>
        <v>Not Ready</v>
      </c>
    </row>
    <row r="7" customFormat="false" ht="15" hidden="false" customHeight="false" outlineLevel="0" collapsed="false">
      <c r="B7" s="9" t="s">
        <v>113</v>
      </c>
      <c r="C7" s="12" t="n">
        <v>3</v>
      </c>
      <c r="D7" s="12" t="n">
        <v>9</v>
      </c>
      <c r="E7" s="12" t="n">
        <f aca="false">SUMPRODUCT((Assessment!D7:D9="Partial")*1+(Assessment!D7:D9="Implemented")*2+(Assessment!D7:D9="Verified")*3)</f>
        <v>0</v>
      </c>
      <c r="F7" s="19" t="n">
        <f aca="false">IF(D7=0,0,E7/D7)</f>
        <v>0</v>
      </c>
      <c r="G7" s="20" t="str">
        <f aca="false">IF(F7&gt;=0.8,"Ready",IF(F7&gt;=0.5,"In Progress","Not Ready"))</f>
        <v>Not Ready</v>
      </c>
    </row>
    <row r="8" customFormat="false" ht="15" hidden="false" customHeight="false" outlineLevel="0" collapsed="false">
      <c r="B8" s="9" t="s">
        <v>114</v>
      </c>
      <c r="C8" s="12" t="n">
        <v>4</v>
      </c>
      <c r="D8" s="12" t="n">
        <v>12</v>
      </c>
      <c r="E8" s="12" t="n">
        <f aca="false">SUMPRODUCT((Assessment!D10:D13="Partial")*1+(Assessment!D10:D13="Implemented")*2+(Assessment!D10:D13="Verified")*3)</f>
        <v>0</v>
      </c>
      <c r="F8" s="19" t="n">
        <f aca="false">IF(D8=0,0,E8/D8)</f>
        <v>0</v>
      </c>
      <c r="G8" s="20" t="str">
        <f aca="false">IF(F8&gt;=0.8,"Ready",IF(F8&gt;=0.5,"In Progress","Not Ready"))</f>
        <v>Not Ready</v>
      </c>
    </row>
    <row r="9" customFormat="false" ht="15" hidden="false" customHeight="false" outlineLevel="0" collapsed="false">
      <c r="B9" s="9" t="s">
        <v>115</v>
      </c>
      <c r="C9" s="12" t="n">
        <v>2</v>
      </c>
      <c r="D9" s="12" t="n">
        <v>6</v>
      </c>
      <c r="E9" s="12" t="n">
        <f aca="false">SUMPRODUCT((Assessment!D14:D15="Partial")*1+(Assessment!D14:D15="Implemented")*2+(Assessment!D14:D15="Verified")*3)</f>
        <v>0</v>
      </c>
      <c r="F9" s="19" t="n">
        <f aca="false">IF(D9=0,0,E9/D9)</f>
        <v>0</v>
      </c>
      <c r="G9" s="20" t="str">
        <f aca="false">IF(F9&gt;=0.8,"Ready",IF(F9&gt;=0.5,"In Progress","Not Ready"))</f>
        <v>Not Ready</v>
      </c>
    </row>
    <row r="10" customFormat="false" ht="15" hidden="false" customHeight="false" outlineLevel="0" collapsed="false">
      <c r="B10" s="9" t="s">
        <v>116</v>
      </c>
      <c r="C10" s="12" t="n">
        <v>3</v>
      </c>
      <c r="D10" s="12" t="n">
        <v>9</v>
      </c>
      <c r="E10" s="12" t="n">
        <f aca="false">SUMPRODUCT((Assessment!D16:D18="Partial")*1+(Assessment!D16:D18="Implemented")*2+(Assessment!D16:D18="Verified")*3)</f>
        <v>0</v>
      </c>
      <c r="F10" s="19" t="n">
        <f aca="false">IF(D10=0,0,E10/D10)</f>
        <v>0</v>
      </c>
      <c r="G10" s="20" t="str">
        <f aca="false">IF(F10&gt;=0.8,"Ready",IF(F10&gt;=0.5,"In Progress","Not Ready"))</f>
        <v>Not Ready</v>
      </c>
    </row>
    <row r="11" customFormat="false" ht="15" hidden="false" customHeight="false" outlineLevel="0" collapsed="false">
      <c r="B11" s="9" t="s">
        <v>117</v>
      </c>
      <c r="C11" s="12" t="n">
        <v>8</v>
      </c>
      <c r="D11" s="12" t="n">
        <v>24</v>
      </c>
      <c r="E11" s="12" t="n">
        <f aca="false">SUMPRODUCT((Assessment!D19:D26="Partial")*1+(Assessment!D19:D26="Implemented")*2+(Assessment!D19:D26="Verified")*3)</f>
        <v>0</v>
      </c>
      <c r="F11" s="19" t="n">
        <f aca="false">IF(D11=0,0,E11/D11)</f>
        <v>0</v>
      </c>
      <c r="G11" s="20" t="str">
        <f aca="false">IF(F11&gt;=0.8,"Ready",IF(F11&gt;=0.5,"In Progress","Not Ready"))</f>
        <v>Not Ready</v>
      </c>
    </row>
    <row r="12" customFormat="false" ht="15" hidden="false" customHeight="false" outlineLevel="0" collapsed="false">
      <c r="B12" s="9" t="s">
        <v>118</v>
      </c>
      <c r="C12" s="12" t="n">
        <v>5</v>
      </c>
      <c r="D12" s="12" t="n">
        <v>15</v>
      </c>
      <c r="E12" s="12" t="n">
        <f aca="false">SUMPRODUCT((Assessment!D27:D31="Partial")*1+(Assessment!D27:D31="Implemented")*2+(Assessment!D27:D31="Verified")*3)</f>
        <v>0</v>
      </c>
      <c r="F12" s="19" t="n">
        <f aca="false">IF(D12=0,0,E12/D12)</f>
        <v>0</v>
      </c>
      <c r="G12" s="20" t="str">
        <f aca="false">IF(F12&gt;=0.8,"Ready",IF(F12&gt;=0.5,"In Progress","Not Ready"))</f>
        <v>Not Ready</v>
      </c>
    </row>
    <row r="13" customFormat="false" ht="15" hidden="false" customHeight="false" outlineLevel="0" collapsed="false">
      <c r="B13" s="9" t="s">
        <v>119</v>
      </c>
      <c r="C13" s="12" t="n">
        <v>1</v>
      </c>
      <c r="D13" s="12" t="n">
        <v>3</v>
      </c>
      <c r="E13" s="12" t="n">
        <f aca="false">SUMPRODUCT((Assessment!D32:D32="Partial")*1+(Assessment!D32:D32="Implemented")*2+(Assessment!D32:D32="Verified")*3)</f>
        <v>0</v>
      </c>
      <c r="F13" s="19" t="n">
        <f aca="false">IF(D13=0,0,E13/D13)</f>
        <v>0</v>
      </c>
      <c r="G13" s="20" t="str">
        <f aca="false">IF(F13&gt;=0.8,"Ready",IF(F13&gt;=0.5,"In Progress","Not Ready"))</f>
        <v>Not Ready</v>
      </c>
    </row>
    <row r="14" customFormat="false" ht="15" hidden="false" customHeight="false" outlineLevel="0" collapsed="false">
      <c r="B14" s="9" t="s">
        <v>120</v>
      </c>
      <c r="C14" s="12" t="n">
        <v>2</v>
      </c>
      <c r="D14" s="12" t="n">
        <v>6</v>
      </c>
      <c r="E14" s="12" t="n">
        <f aca="false">SUMPRODUCT((Assessment!D33:D34="Partial")*1+(Assessment!D33:D34="Implemented")*2+(Assessment!D33:D34="Verified")*3)</f>
        <v>0</v>
      </c>
      <c r="F14" s="19" t="n">
        <f aca="false">IF(D14=0,0,E14/D14)</f>
        <v>0</v>
      </c>
      <c r="G14" s="20" t="str">
        <f aca="false">IF(F14&gt;=0.8,"Ready",IF(F14&gt;=0.5,"In Progress","Not Ready"))</f>
        <v>Not Ready</v>
      </c>
    </row>
    <row r="16" customFormat="false" ht="17.35" hidden="false" customHeight="false" outlineLevel="0" collapsed="false">
      <c r="B16" s="21" t="s">
        <v>121</v>
      </c>
      <c r="C16" s="22" t="n">
        <f aca="false">SUM(C6:C14)</f>
        <v>33</v>
      </c>
      <c r="D16" s="22" t="n">
        <f aca="false">SUM(D6:D14)</f>
        <v>99</v>
      </c>
      <c r="E16" s="22" t="n">
        <f aca="false">SUM(E6:E14)</f>
        <v>0</v>
      </c>
      <c r="F16" s="23" t="n">
        <f aca="false">IF(D16=0,0,E16/D16)</f>
        <v>0</v>
      </c>
      <c r="G16" s="24" t="str">
        <f aca="false">IF(F16&gt;=0.8,"Audit Ready",IF(F16&gt;=0.5,"In Progress","Not Ready"))</f>
        <v>Not Ready</v>
      </c>
    </row>
    <row r="19" customFormat="false" ht="15" hidden="false" customHeight="false" outlineLevel="0" collapsed="false">
      <c r="B19" s="3" t="s">
        <v>122</v>
      </c>
      <c r="E19" s="3" t="s">
        <v>123</v>
      </c>
    </row>
    <row r="20" customFormat="false" ht="15" hidden="false" customHeight="false" outlineLevel="0" collapsed="false">
      <c r="B20" s="5" t="s">
        <v>124</v>
      </c>
      <c r="E20" s="5" t="s">
        <v>125</v>
      </c>
    </row>
    <row r="21" customFormat="false" ht="15" hidden="false" customHeight="false" outlineLevel="0" collapsed="false">
      <c r="B21" s="5" t="s">
        <v>126</v>
      </c>
      <c r="E21" s="5" t="s">
        <v>127</v>
      </c>
    </row>
    <row r="22" customFormat="false" ht="15" hidden="false" customHeight="false" outlineLevel="0" collapsed="false">
      <c r="B22" s="5" t="s">
        <v>128</v>
      </c>
      <c r="E22" s="5" t="s">
        <v>129</v>
      </c>
    </row>
    <row r="23" customFormat="false" ht="15" hidden="false" customHeight="false" outlineLevel="0" collapsed="false">
      <c r="B23" s="5" t="s">
        <v>130</v>
      </c>
    </row>
  </sheetData>
  <conditionalFormatting sqref="G6">
    <cfRule type="cellIs" priority="2" operator="equal" aboveAverage="0" equalAverage="0" bottom="0" percent="0" rank="0" text="" dxfId="6">
      <formula>"Ready"</formula>
    </cfRule>
    <cfRule type="cellIs" priority="3" operator="equal" aboveAverage="0" equalAverage="0" bottom="0" percent="0" rank="0" text="" dxfId="7">
      <formula>"In Progress"</formula>
    </cfRule>
    <cfRule type="cellIs" priority="4" operator="equal" aboveAverage="0" equalAverage="0" bottom="0" percent="0" rank="0" text="" dxfId="8">
      <formula>"Not Ready"</formula>
    </cfRule>
  </conditionalFormatting>
  <conditionalFormatting sqref="G7">
    <cfRule type="cellIs" priority="5" operator="equal" aboveAverage="0" equalAverage="0" bottom="0" percent="0" rank="0" text="" dxfId="6">
      <formula>"Ready"</formula>
    </cfRule>
    <cfRule type="cellIs" priority="6" operator="equal" aboveAverage="0" equalAverage="0" bottom="0" percent="0" rank="0" text="" dxfId="7">
      <formula>"In Progress"</formula>
    </cfRule>
    <cfRule type="cellIs" priority="7" operator="equal" aboveAverage="0" equalAverage="0" bottom="0" percent="0" rank="0" text="" dxfId="8">
      <formula>"Not Ready"</formula>
    </cfRule>
  </conditionalFormatting>
  <conditionalFormatting sqref="G8">
    <cfRule type="cellIs" priority="8" operator="equal" aboveAverage="0" equalAverage="0" bottom="0" percent="0" rank="0" text="" dxfId="6">
      <formula>"Ready"</formula>
    </cfRule>
    <cfRule type="cellIs" priority="9" operator="equal" aboveAverage="0" equalAverage="0" bottom="0" percent="0" rank="0" text="" dxfId="7">
      <formula>"In Progress"</formula>
    </cfRule>
    <cfRule type="cellIs" priority="10" operator="equal" aboveAverage="0" equalAverage="0" bottom="0" percent="0" rank="0" text="" dxfId="8">
      <formula>"Not Ready"</formula>
    </cfRule>
  </conditionalFormatting>
  <conditionalFormatting sqref="G9">
    <cfRule type="cellIs" priority="11" operator="equal" aboveAverage="0" equalAverage="0" bottom="0" percent="0" rank="0" text="" dxfId="6">
      <formula>"Ready"</formula>
    </cfRule>
    <cfRule type="cellIs" priority="12" operator="equal" aboveAverage="0" equalAverage="0" bottom="0" percent="0" rank="0" text="" dxfId="7">
      <formula>"In Progress"</formula>
    </cfRule>
    <cfRule type="cellIs" priority="13" operator="equal" aboveAverage="0" equalAverage="0" bottom="0" percent="0" rank="0" text="" dxfId="8">
      <formula>"Not Ready"</formula>
    </cfRule>
  </conditionalFormatting>
  <conditionalFormatting sqref="G10">
    <cfRule type="cellIs" priority="14" operator="equal" aboveAverage="0" equalAverage="0" bottom="0" percent="0" rank="0" text="" dxfId="6">
      <formula>"Ready"</formula>
    </cfRule>
    <cfRule type="cellIs" priority="15" operator="equal" aboveAverage="0" equalAverage="0" bottom="0" percent="0" rank="0" text="" dxfId="7">
      <formula>"In Progress"</formula>
    </cfRule>
    <cfRule type="cellIs" priority="16" operator="equal" aboveAverage="0" equalAverage="0" bottom="0" percent="0" rank="0" text="" dxfId="8">
      <formula>"Not Ready"</formula>
    </cfRule>
  </conditionalFormatting>
  <conditionalFormatting sqref="G11">
    <cfRule type="cellIs" priority="17" operator="equal" aboveAverage="0" equalAverage="0" bottom="0" percent="0" rank="0" text="" dxfId="6">
      <formula>"Ready"</formula>
    </cfRule>
    <cfRule type="cellIs" priority="18" operator="equal" aboveAverage="0" equalAverage="0" bottom="0" percent="0" rank="0" text="" dxfId="7">
      <formula>"In Progress"</formula>
    </cfRule>
    <cfRule type="cellIs" priority="19" operator="equal" aboveAverage="0" equalAverage="0" bottom="0" percent="0" rank="0" text="" dxfId="8">
      <formula>"Not Ready"</formula>
    </cfRule>
  </conditionalFormatting>
  <conditionalFormatting sqref="G12">
    <cfRule type="cellIs" priority="20" operator="equal" aboveAverage="0" equalAverage="0" bottom="0" percent="0" rank="0" text="" dxfId="6">
      <formula>"Ready"</formula>
    </cfRule>
    <cfRule type="cellIs" priority="21" operator="equal" aboveAverage="0" equalAverage="0" bottom="0" percent="0" rank="0" text="" dxfId="7">
      <formula>"In Progress"</formula>
    </cfRule>
    <cfRule type="cellIs" priority="22" operator="equal" aboveAverage="0" equalAverage="0" bottom="0" percent="0" rank="0" text="" dxfId="8">
      <formula>"Not Ready"</formula>
    </cfRule>
  </conditionalFormatting>
  <conditionalFormatting sqref="G13">
    <cfRule type="cellIs" priority="23" operator="equal" aboveAverage="0" equalAverage="0" bottom="0" percent="0" rank="0" text="" dxfId="6">
      <formula>"Ready"</formula>
    </cfRule>
    <cfRule type="cellIs" priority="24" operator="equal" aboveAverage="0" equalAverage="0" bottom="0" percent="0" rank="0" text="" dxfId="7">
      <formula>"In Progress"</formula>
    </cfRule>
    <cfRule type="cellIs" priority="25" operator="equal" aboveAverage="0" equalAverage="0" bottom="0" percent="0" rank="0" text="" dxfId="8">
      <formula>"Not Ready"</formula>
    </cfRule>
  </conditionalFormatting>
  <conditionalFormatting sqref="G14">
    <cfRule type="cellIs" priority="26" operator="equal" aboveAverage="0" equalAverage="0" bottom="0" percent="0" rank="0" text="" dxfId="6">
      <formula>"Ready"</formula>
    </cfRule>
    <cfRule type="cellIs" priority="27" operator="equal" aboveAverage="0" equalAverage="0" bottom="0" percent="0" rank="0" text="" dxfId="7">
      <formula>"In Progress"</formula>
    </cfRule>
    <cfRule type="cellIs" priority="28" operator="equal" aboveAverage="0" equalAverage="0" bottom="0" percent="0" rank="0" text="" dxfId="8">
      <formula>"Not Ready"</formula>
    </cfRule>
  </conditionalFormatting>
  <conditionalFormatting sqref="G16">
    <cfRule type="cellIs" priority="29" operator="equal" aboveAverage="0" equalAverage="0" bottom="0" percent="0" rank="0" text="" dxfId="9">
      <formula>"Audit Ready"</formula>
    </cfRule>
    <cfRule type="cellIs" priority="30" operator="equal" aboveAverage="0" equalAverage="0" bottom="0" percent="0" rank="0" text="" dxfId="10">
      <formula>"In Progress"</formula>
    </cfRule>
    <cfRule type="cellIs" priority="31" operator="equal" aboveAverage="0" equalAverage="0" bottom="0" percent="0" rank="0" text="" dxfId="11">
      <formula>"Not Ready"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2026-02-12T11:23:07Z</dcterms:created>
  <dc:creator>openpyxl</dc:creator>
  <dc:description/>
  <dc:language>en-US</dc:language>
  <cp:lastModifiedBy/>
  <dcterms:modified xsi:type="dcterms:W3CDTF">2026-02-12T11:23:07Z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