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Self-Assessment" sheetId="2" state="visible" r:id="rId4"/>
    <sheet name="Score Summary"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<sst xmlns="http://schemas.openxmlformats.org/spreadsheetml/2006/main" count="166" uniqueCount="127">
  <si>
    <t xml:space="preserve">CMMC Level 1 Self-Assessment Workbook</t>
  </si>
  <si>
    <t xml:space="preserve">FREE TEMPLATE from RidgeLine Cyber Defence  |  ridgelinecyber.com</t>
  </si>
  <si>
    <t xml:space="preserve">Purpose</t>
  </si>
  <si>
    <t xml:space="preserve">This workbook enables defence contractors to self-assess their compliance with all 17 CMMC Level 1 practices derived from FAR 52.204-21 (Basic Safeguarding of Covered Contractor Information Systems). Use it to identify gaps, track remediation, and prepare for CMMC assessment.</t>
  </si>
  <si>
    <t xml:space="preserve">How to use</t>
  </si>
  <si>
    <t xml:space="preserve">1. Go to the Self-Assessment tab
2. For each of the 17 practices, evaluate your implementation against the assessment criteria
3. Set the Status to MET, NOT MET, or N/A
4. Document your evidence in column H (replace the suggested evidence with your actual evidence)
5. For NOT MET practices, set a remediation target date in column I
6. Review the Score Summary tab for your compliance posture</t>
  </si>
  <si>
    <t xml:space="preserve">Scoring</t>
  </si>
  <si>
    <t xml:space="preserve">CMMC Level 1 is pass/fail. ALL 17 practices must be MET. The Score Summary shows your progress but remember: 16/17 is still NOT compliant. Focus remediation on NOT MET practices.</t>
  </si>
  <si>
    <t xml:space="preserve">Evidence tips</t>
  </si>
  <si>
    <t xml:space="preserve">Each practice includes suggested evidence types. When collecting evidence, document: what the evidence is, where it is stored, when it was last updated, and who is responsible for maintaining it. Assessors want to see implemented practices, not just policies.</t>
  </si>
  <si>
    <t xml:space="preserve">Disclaimer</t>
  </si>
  <si>
    <t xml:space="preserve">This is a customisable template only. It is not legal advice. Organisations should seek qualified professional advice for their specific circumstances and jurisdiction.</t>
  </si>
  <si>
    <t xml:space="preserve">All 17 practices from FAR 52.204-21  |  All 6 CMMC domains  |  [Organisation Name]  |  Assessment Date: [Date]</t>
  </si>
  <si>
    <t xml:space="preserve">#</t>
  </si>
  <si>
    <t xml:space="preserve">Domain</t>
  </si>
  <si>
    <t xml:space="preserve">Practice ID</t>
  </si>
  <si>
    <t xml:space="preserve">FAR Ref</t>
  </si>
  <si>
    <t xml:space="preserve">Practice Requirement</t>
  </si>
  <si>
    <t xml:space="preserve">Assessment Criteria</t>
  </si>
  <si>
    <t xml:space="preserve">Status</t>
  </si>
  <si>
    <t xml:space="preserve">Evidence / Notes</t>
  </si>
  <si>
    <t xml:space="preserve">Remediation Target</t>
  </si>
  <si>
    <t xml:space="preserve">Access Control</t>
  </si>
  <si>
    <t xml:space="preserve">AC.L1-3.1.1</t>
  </si>
  <si>
    <t xml:space="preserve">(b)(1)(i))</t>
  </si>
  <si>
    <t xml:space="preserve">Limit system access to authorised users, processes acting on behalf of authorised users, and devices (including other systems).</t>
  </si>
  <si>
    <t xml:space="preserve">1. Is there a defined list of authorised users for each system?
2. Are user accounts disabled/removed when no longer needed?
3. Are automated processes (service accounts) identified and authorised?
4. Are device connections limited to authorised devices?</t>
  </si>
  <si>
    <t xml:space="preserve">NOT MET</t>
  </si>
  <si>
    <t xml:space="preserve">Suggested evidence: User access list, Account provisioning records, Terminated user checklist, Network access control logs</t>
  </si>
  <si>
    <t xml:space="preserve">AC.L1-3.1.2</t>
  </si>
  <si>
    <t xml:space="preserve">(b)(1)(ii))</t>
  </si>
  <si>
    <t xml:space="preserve">Limit system access to the types of transactions and functions that authorised users are permitted to execute.</t>
  </si>
  <si>
    <t xml:space="preserve">1. Are user privileges based on role/job function (least privilege)?
2. Are privileged/admin accounts separate from standard accounts?
3. Are access rights reviewed periodically?
4. Can users only access data and functions required for their role?</t>
  </si>
  <si>
    <t xml:space="preserve">Suggested evidence: Role-based access matrix, Privilege access list, Access review records, Separation of duties documentation</t>
  </si>
  <si>
    <t xml:space="preserve">AC.L1-3.1.20</t>
  </si>
  <si>
    <t xml:space="preserve">(b)(1)(iii))</t>
  </si>
  <si>
    <t xml:space="preserve">Verify and control/limit connections to and use of external systems.</t>
  </si>
  <si>
    <t xml:space="preserve">1. Are connections to external systems identified and documented?
2. Are external connections authorised before activation?
3. Are rules governing external connections defined?
4. Is external system use monitored?</t>
  </si>
  <si>
    <t xml:space="preserve">Suggested evidence: External connection inventory, Authorisation records, Firewall/boundary rules, VPN access logs</t>
  </si>
  <si>
    <t xml:space="preserve">AC.L1-3.1.22</t>
  </si>
  <si>
    <t xml:space="preserve">(b)(1)(iv))</t>
  </si>
  <si>
    <t xml:space="preserve">Control information posted or processed on publicly accessible systems.</t>
  </si>
  <si>
    <t xml:space="preserve">1. Is there a process to review content before public posting?
2. Are publicly accessible systems identified?
3. Is CUI/FCI prevented from being posted publicly?
4. Are designated individuals authorised to post public content?</t>
  </si>
  <si>
    <t xml:space="preserve">Suggested evidence: Public content approval workflow, Website/public system inventory, Content review records</t>
  </si>
  <si>
    <t xml:space="preserve">Identification &amp; Authentication</t>
  </si>
  <si>
    <t xml:space="preserve">IA.L1-3.5.1</t>
  </si>
  <si>
    <t xml:space="preserve">(b)(1)(v))</t>
  </si>
  <si>
    <t xml:space="preserve">Identify system users, processes acting on behalf of users, and devices.</t>
  </si>
  <si>
    <t xml:space="preserve">1. Are all users uniquely identified (no shared accounts)?
2. Are system processes that act on behalf of users identified?
3. Are devices identified before granting access?
4. Are identification mechanisms maintained?</t>
  </si>
  <si>
    <t xml:space="preserve">Suggested evidence: User account list (unique IDs), Service account inventory, Device inventory/asset register, Identity management records</t>
  </si>
  <si>
    <t xml:space="preserve">IA.L1-3.5.2</t>
  </si>
  <si>
    <t xml:space="preserve">(b)(1)(vi))</t>
  </si>
  <si>
    <t xml:space="preserve">Authenticate (or verify) the identities of users, processes, or devices, as a prerequisite to allowing access.</t>
  </si>
  <si>
    <t xml:space="preserve">1. Are passwords/passphrases required for system access?
2. Is multi-factor authentication used for remote/privileged access?
3. Are default passwords changed on all systems?
4. Is authentication strength appropriate to the system risk?</t>
  </si>
  <si>
    <t xml:space="preserve">Suggested evidence: Password policy, MFA configuration evidence, Default password change records, Authentication logs</t>
  </si>
  <si>
    <t xml:space="preserve">Media Protection</t>
  </si>
  <si>
    <t xml:space="preserve">MP.L1-3.8.3</t>
  </si>
  <si>
    <t xml:space="preserve">(b)(1)(vii))</t>
  </si>
  <si>
    <t xml:space="preserve">Sanitize or destroy information system media containing FCI before disposal or release for reuse.</t>
  </si>
  <si>
    <t xml:space="preserve">1. Is there a process for sanitising media before disposal?
2. Are approved sanitisation methods defined (wipe, degauss, destroy)?
3. Are sanitisation activities documented?
4. Is media tracked from acquisition through disposal?</t>
  </si>
  <si>
    <t xml:space="preserve">Suggested evidence: Media sanitisation procedure, Destruction certificates, Media inventory/tracking log, Approved sanitisation tools list</t>
  </si>
  <si>
    <t xml:space="preserve">Physical Protection</t>
  </si>
  <si>
    <t xml:space="preserve">PE.L1-3.10.1</t>
  </si>
  <si>
    <t xml:space="preserve">(b)(1)(viii))</t>
  </si>
  <si>
    <t xml:space="preserve">Limit physical access to organisational systems, equipment, and the respective operating environments to authorised individuals.</t>
  </si>
  <si>
    <t xml:space="preserve">1. Are physical access points controlled (locks, badges, guards)?
2. Is a list of authorised personnel maintained?
3. Are physical access authorisations reviewed periodically?
4. Are server rooms/network closets secured?</t>
  </si>
  <si>
    <t xml:space="preserve">Suggested evidence: Physical access control records, Authorised personnel list, Access badge/key log, Facility security assessment</t>
  </si>
  <si>
    <t xml:space="preserve">PE.L1-3.10.3</t>
  </si>
  <si>
    <t xml:space="preserve">(b)(1)(ix))</t>
  </si>
  <si>
    <t xml:space="preserve">Escort visitors and monitor visitor activity.</t>
  </si>
  <si>
    <t xml:space="preserve">1. Are visitors required to sign in/out?
2. Are visitors escorted at all times in controlled areas?
3. Are visitor badges/identification used?
4. Is visitor activity logged?</t>
  </si>
  <si>
    <t xml:space="preserve">Suggested evidence: Visitor log, Escort policy/procedure, Visitor badge system, Visitor area restrictions</t>
  </si>
  <si>
    <t xml:space="preserve">PE.L1-3.10.4</t>
  </si>
  <si>
    <t xml:space="preserve">(b)(1)(x))</t>
  </si>
  <si>
    <t xml:space="preserve">Maintain audit logs of physical access.</t>
  </si>
  <si>
    <t xml:space="preserve">1. Are physical access events logged (entry/exit)?
2. Are logs retained for a defined period?
3. Are logs reviewed periodically?
4. Are anomalies investigated?</t>
  </si>
  <si>
    <t xml:space="preserve">Suggested evidence: Physical access logs, Log retention records, Log review records, Incident reports from physical access anomalies</t>
  </si>
  <si>
    <t xml:space="preserve">PE.L1-3.10.5</t>
  </si>
  <si>
    <t xml:space="preserve">(b)(1)(xi))</t>
  </si>
  <si>
    <t xml:space="preserve">Control and manage physical access devices.</t>
  </si>
  <si>
    <t xml:space="preserve">1. Is an inventory of physical access devices maintained (keys, badges, combinations)?
2. Are lost/stolen access devices reported and deactivated?
3. Are combinations/locks changed periodically?
4. Are access devices recovered from departing personnel?</t>
  </si>
  <si>
    <t xml:space="preserve">Suggested evidence: Access device inventory, Lost device reports, Lock change records, Termination checklist with device recovery</t>
  </si>
  <si>
    <t xml:space="preserve">System &amp; Communications Protection</t>
  </si>
  <si>
    <t xml:space="preserve">SC.L1-3.13.1</t>
  </si>
  <si>
    <t xml:space="preserve">(b)(1)(xii))</t>
  </si>
  <si>
    <t xml:space="preserve">Monitor, control, and protect communications at external boundaries and key internal boundaries.</t>
  </si>
  <si>
    <t xml:space="preserve">1. Are firewalls deployed at external boundaries?
2. Are key internal boundaries identified and monitored?
3. Are boundary protection devices configured and maintained?
4. Is inbound/outbound traffic filtered?</t>
  </si>
  <si>
    <t xml:space="preserve">Suggested evidence: Firewall configuration/rules, Network architecture diagram, Boundary device inventory, Traffic filtering rules</t>
  </si>
  <si>
    <t xml:space="preserve">SC.L1-3.13.5</t>
  </si>
  <si>
    <t xml:space="preserve">(b)(1)(xiii))</t>
  </si>
  <si>
    <t xml:space="preserve">Implement subnetworks for publicly accessible system components that are physically or logically separated from internal networks.</t>
  </si>
  <si>
    <t xml:space="preserve">1. Are public-facing systems in a DMZ or separate subnet?
2. Is the DMZ logically/physically separated from internal networks?
3. Are access controls between zones defined and enforced?
4. Is traffic between zones monitored?</t>
  </si>
  <si>
    <t xml:space="preserve">Suggested evidence: Network diagram showing DMZ, Subnet/VLAN configuration, Firewall rules between zones, Network monitoring configuration</t>
  </si>
  <si>
    <t xml:space="preserve">System &amp; Information Integrity</t>
  </si>
  <si>
    <t xml:space="preserve">SI.L1-3.14.1</t>
  </si>
  <si>
    <t xml:space="preserve">(b)(1)(xiv))</t>
  </si>
  <si>
    <t xml:space="preserve">Identify, report, and correct system flaws in a timely manner.</t>
  </si>
  <si>
    <t xml:space="preserve">1. Are systems scanned for vulnerabilities regularly?
2. Are flaws/vulnerabilities remediated within defined timelines?
3. Is there a process for tracking flaw remediation?
4. Are vendor security advisories monitored?</t>
  </si>
  <si>
    <t xml:space="preserve">Suggested evidence: Vulnerability scan results, Patch management records, Remediation tracking log, Vendor advisory subscription evidence</t>
  </si>
  <si>
    <t xml:space="preserve">SI.L1-3.14.2</t>
  </si>
  <si>
    <t xml:space="preserve">Provide protection from malicious code at designated locations within organisational systems.</t>
  </si>
  <si>
    <t xml:space="preserve">1. Is anti-malware/endpoint protection deployed on all systems?
2. Are malware definitions/signatures updated automatically?
3. Are real-time scans and periodic full scans configured?
4. Is malware detection activity logged and reviewed?</t>
  </si>
  <si>
    <t xml:space="preserve">Suggested evidence: Endpoint protection deployment evidence, Update configuration, Scan schedule/results, Malware detection logs</t>
  </si>
  <si>
    <t xml:space="preserve">SI.L1-3.14.4</t>
  </si>
  <si>
    <t xml:space="preserve">Update malicious code protection mechanisms when new releases are available.</t>
  </si>
  <si>
    <t xml:space="preserve">1. Are anti-malware tools configured for automatic updates?
2. Is the update status monitored across all endpoints?
3. Are systems that fail to update identified and remediated?
4. Is the update frequency appropriate (at least daily)?</t>
  </si>
  <si>
    <t xml:space="preserve">Suggested evidence: Auto-update configuration, Update status dashboard, Non-compliant device reports, Update frequency settings</t>
  </si>
  <si>
    <t xml:space="preserve">SI.L1-3.14.5</t>
  </si>
  <si>
    <t xml:space="preserve">Perform periodic scans of organisational systems and real-time scans of files from external sources.</t>
  </si>
  <si>
    <t xml:space="preserve">1. Are periodic full system scans scheduled (at least weekly)?
2. Are files from external sources (email, USB, downloads) scanned in real-time?
3. Are scan results reviewed?
4. Are detected threats quarantined and remediated?</t>
  </si>
  <si>
    <t xml:space="preserve">Suggested evidence: Scan schedule configuration, Real-time scan settings, Scan results/reports, Threat remediation records</t>
  </si>
  <si>
    <t xml:space="preserve">CMMC Level 1 — Assessment Score Summary</t>
  </si>
  <si>
    <t xml:space="preserve">[Organisation Name]  |  Assessment Date: [Date]  |  Assessor: [Name]</t>
  </si>
  <si>
    <t xml:space="preserve">Overall Compliance</t>
  </si>
  <si>
    <t xml:space="preserve">Total Practices</t>
  </si>
  <si>
    <t xml:space="preserve">Practices MET</t>
  </si>
  <si>
    <t xml:space="preserve">Practices NOT MET</t>
  </si>
  <si>
    <t xml:space="preserve">Compliance Score</t>
  </si>
  <si>
    <t xml:space="preserve">Ready for Self-Assessment?</t>
  </si>
  <si>
    <t xml:space="preserve">Score by Domain</t>
  </si>
  <si>
    <t xml:space="preserve">Practices</t>
  </si>
  <si>
    <t xml:space="preserve">MET</t>
  </si>
  <si>
    <t xml:space="preserve">Domain Score</t>
  </si>
  <si>
    <t xml:space="preserve">Important</t>
  </si>
  <si>
    <t xml:space="preserve">CMMC Level 1 requires ALL 17 practices to be MET. There is no partial compliance. A single NOT MET means the organisation does not meet Level 1 requirements.</t>
  </si>
  <si>
    <t xml:space="preserve">Need CMMC Documentation?</t>
  </si>
  <si>
    <t xml:space="preserve">The CMMC Level 1 Compliance Kit from RidgeLine Cyber Defence includes 33 documents covering all 17 practices — policies, procedures, evidence scripts, and this workbook with pre-filled guidance. $249 at ridgelinecyber.com</t>
  </si>
</sst>
</file>

<file path=xl/styles.xml><?xml version="1.0" encoding="utf-8"?>
<styleSheet xmlns="http://schemas.openxmlformats.org/spreadsheetml/2006/main">
  <numFmts count="5">
    <numFmt numFmtId="164" formatCode="General"/>
    <numFmt numFmtId="165" formatCode="dd/mm/yyyy"/>
    <numFmt numFmtId="166" formatCode="General"/>
    <numFmt numFmtId="167" formatCode="0.0\%"/>
    <numFmt numFmtId="168" formatCode="0\%"/>
  </numFmts>
  <fonts count="19">
    <font>
      <sz val="11"/>
      <color theme="1"/>
      <name val="Calibri"/>
      <family val="2"/>
      <charset val="1"/>
    </font>
    <font>
      <sz val="10"/>
      <name val="Arial"/>
      <family val="0"/>
    </font>
    <font>
      <sz val="10"/>
      <name val="Arial"/>
      <family val="0"/>
    </font>
    <font>
      <sz val="10"/>
      <name val="Arial"/>
      <family val="0"/>
    </font>
    <font>
      <b val="true"/>
      <sz val="16"/>
      <color rgb="FF1A2332"/>
      <name val="Arial"/>
      <family val="0"/>
      <charset val="1"/>
    </font>
    <font>
      <b val="true"/>
      <sz val="10"/>
      <color rgb="FF0F7B8A"/>
      <name val="Arial"/>
      <family val="0"/>
      <charset val="1"/>
    </font>
    <font>
      <b val="true"/>
      <sz val="11"/>
      <color rgb="FF0F7B8A"/>
      <name val="Arial"/>
      <family val="0"/>
      <charset val="1"/>
    </font>
    <font>
      <sz val="10"/>
      <color rgb="FF333333"/>
      <name val="Arial"/>
      <family val="0"/>
      <charset val="1"/>
    </font>
    <font>
      <sz val="10"/>
      <color rgb="FF666666"/>
      <name val="Arial"/>
      <family val="0"/>
      <charset val="1"/>
    </font>
    <font>
      <b val="true"/>
      <sz val="10"/>
      <color rgb="FFFFFFFF"/>
      <name val="Arial"/>
      <family val="0"/>
      <charset val="1"/>
    </font>
    <font>
      <b val="true"/>
      <sz val="10"/>
      <color rgb="FF333333"/>
      <name val="Arial"/>
      <family val="0"/>
      <charset val="1"/>
    </font>
    <font>
      <b val="true"/>
      <sz val="9"/>
      <color rgb="FF0F7B8A"/>
      <name val="Arial"/>
      <family val="0"/>
      <charset val="1"/>
    </font>
    <font>
      <sz val="9"/>
      <color rgb="FF666666"/>
      <name val="Arial"/>
      <family val="0"/>
      <charset val="1"/>
    </font>
    <font>
      <sz val="9"/>
      <color rgb="FF333333"/>
      <name val="Arial"/>
      <family val="0"/>
      <charset val="1"/>
    </font>
    <font>
      <i val="true"/>
      <sz val="9"/>
      <color rgb="FF666666"/>
      <name val="Arial"/>
      <family val="0"/>
      <charset val="1"/>
    </font>
    <font>
      <b val="true"/>
      <sz val="12"/>
      <color rgb="FF0F7B8A"/>
      <name val="Arial"/>
      <family val="0"/>
      <charset val="1"/>
    </font>
    <font>
      <b val="true"/>
      <sz val="12"/>
      <color rgb="FF1A2332"/>
      <name val="Arial"/>
      <family val="0"/>
      <charset val="1"/>
    </font>
    <font>
      <b val="true"/>
      <sz val="11"/>
      <color rgb="FFEF4444"/>
      <name val="Arial"/>
      <family val="0"/>
      <charset val="1"/>
    </font>
    <font>
      <sz val="10"/>
      <color rgb="FF0F7B8A"/>
      <name val="Arial"/>
      <family val="0"/>
      <charset val="1"/>
    </font>
  </fonts>
  <fills count="4">
    <fill>
      <patternFill patternType="none"/>
    </fill>
    <fill>
      <patternFill patternType="gray125"/>
    </fill>
    <fill>
      <patternFill patternType="solid">
        <fgColor rgb="FF1A2332"/>
        <bgColor rgb="FF333333"/>
      </patternFill>
    </fill>
    <fill>
      <patternFill patternType="solid">
        <fgColor rgb="FFF0F7FA"/>
        <bgColor rgb="FFFFFFFF"/>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5" fontId="7" fillId="0" borderId="1" xfId="0" applyFont="true" applyBorder="true" applyAlignment="true" applyProtection="false">
      <alignment horizontal="left" vertical="top" textRotation="0" wrapText="true" indent="0" shrinkToFit="false"/>
      <protection locked="true" hidden="false"/>
    </xf>
    <xf numFmtId="164" fontId="7" fillId="3" borderId="1" xfId="0" applyFont="true" applyBorder="true" applyAlignment="true" applyProtection="false">
      <alignment horizontal="center" vertical="top"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center" vertical="top" textRotation="0" wrapText="true" indent="0" shrinkToFit="false"/>
      <protection locked="true" hidden="false"/>
    </xf>
    <xf numFmtId="164" fontId="7"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5" fontId="7" fillId="3" borderId="1"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6" fontId="16" fillId="0" borderId="1" xfId="0" applyFont="true" applyBorder="true" applyAlignment="true" applyProtection="false">
      <alignment horizontal="center" vertical="center" textRotation="0" wrapText="true" indent="0" shrinkToFit="false"/>
      <protection locked="true" hidden="false"/>
    </xf>
    <xf numFmtId="167" fontId="16"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false" applyBorder="true" applyAlignment="true" applyProtection="false">
      <alignment horizontal="center" vertical="center" textRotation="0" wrapText="true" indent="0" shrinkToFit="false"/>
      <protection locked="true" hidden="false"/>
    </xf>
    <xf numFmtId="168" fontId="0" fillId="0" borderId="1" xfId="0" applyFont="fals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6" fontId="0" fillId="3" borderId="1" xfId="0" applyFont="false" applyBorder="true" applyAlignment="true" applyProtection="false">
      <alignment horizontal="center" vertical="center" textRotation="0" wrapText="true" indent="0" shrinkToFit="false"/>
      <protection locked="true" hidden="false"/>
    </xf>
    <xf numFmtId="168" fontId="0" fillId="3" borderId="1" xfId="0" applyFont="fals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b val="1"/>
        <color rgb="FF10B981"/>
      </font>
      <fill>
        <patternFill>
          <bgColor rgb="FFD1FAE5"/>
        </patternFill>
      </fill>
    </dxf>
    <dxf>
      <font>
        <b val="1"/>
        <color rgb="FFEF4444"/>
      </font>
      <fill>
        <patternFill>
          <bgColor rgb="FFFEE2E2"/>
        </patternFill>
      </fill>
    </dxf>
    <dxf>
      <fill>
        <patternFill>
          <bgColor rgb="FFD1FAE5"/>
        </patternFill>
      </fill>
    </dxf>
    <dxf>
      <fill>
        <patternFill>
          <bgColor rgb="FFFEE2E2"/>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7B8A"/>
      <rgbColor rgb="FFCCCCCC"/>
      <rgbColor rgb="FF808080"/>
      <rgbColor rgb="FF9999FF"/>
      <rgbColor rgb="FF993366"/>
      <rgbColor rgb="FFF0F7F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1FAE5"/>
      <rgbColor rgb="FFFFFF99"/>
      <rgbColor rgb="FF99CCFF"/>
      <rgbColor rgb="FFFF99CC"/>
      <rgbColor rgb="FFCC99FF"/>
      <rgbColor rgb="FFFEE2E2"/>
      <rgbColor rgb="FF3366FF"/>
      <rgbColor rgb="FF33CCCC"/>
      <rgbColor rgb="FF99CC00"/>
      <rgbColor rgb="FFFFCC00"/>
      <rgbColor rgb="FFFF9900"/>
      <rgbColor rgb="FFEF4444"/>
      <rgbColor rgb="FF666666"/>
      <rgbColor rgb="FF969696"/>
      <rgbColor rgb="FF003366"/>
      <rgbColor rgb="FF10B981"/>
      <rgbColor rgb="FF003300"/>
      <rgbColor rgb="FF1A2332"/>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0B981"/>
    <pageSetUpPr fitToPage="false"/>
  </sheetPr>
  <dimension ref="A1:D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4" min="1" style="0" width="25"/>
  </cols>
  <sheetData>
    <row r="1" customFormat="false" ht="19.7" hidden="false" customHeight="false" outlineLevel="0" collapsed="false">
      <c r="A1" s="1" t="s">
        <v>0</v>
      </c>
      <c r="B1" s="1"/>
      <c r="C1" s="1"/>
      <c r="D1" s="1"/>
    </row>
    <row r="2" customFormat="false" ht="15" hidden="false" customHeight="false" outlineLevel="0" collapsed="false">
      <c r="A2" s="2" t="s">
        <v>1</v>
      </c>
      <c r="B2" s="2"/>
      <c r="C2" s="2"/>
      <c r="D2" s="2"/>
    </row>
    <row r="4" customFormat="false" ht="15" hidden="false" customHeight="false" outlineLevel="0" collapsed="false">
      <c r="A4" s="3" t="s">
        <v>2</v>
      </c>
    </row>
    <row r="5" customFormat="false" ht="39.75" hidden="false" customHeight="true" outlineLevel="0" collapsed="false">
      <c r="A5" s="4" t="s">
        <v>3</v>
      </c>
      <c r="B5" s="4"/>
      <c r="C5" s="4"/>
      <c r="D5" s="4"/>
    </row>
    <row r="7" customFormat="false" ht="15" hidden="false" customHeight="false" outlineLevel="0" collapsed="false">
      <c r="A7" s="3" t="s">
        <v>4</v>
      </c>
    </row>
    <row r="8" customFormat="false" ht="108" hidden="false" customHeight="true" outlineLevel="0" collapsed="false">
      <c r="A8" s="4" t="s">
        <v>5</v>
      </c>
      <c r="B8" s="4"/>
      <c r="C8" s="4"/>
      <c r="D8" s="4"/>
    </row>
    <row r="10" customFormat="false" ht="15" hidden="false" customHeight="false" outlineLevel="0" collapsed="false">
      <c r="A10" s="3" t="s">
        <v>6</v>
      </c>
    </row>
    <row r="11" customFormat="false" ht="39.75" hidden="false" customHeight="true" outlineLevel="0" collapsed="false">
      <c r="A11" s="4" t="s">
        <v>7</v>
      </c>
      <c r="B11" s="4"/>
      <c r="C11" s="4"/>
      <c r="D11" s="4"/>
    </row>
    <row r="13" customFormat="false" ht="15" hidden="false" customHeight="false" outlineLevel="0" collapsed="false">
      <c r="A13" s="3" t="s">
        <v>8</v>
      </c>
    </row>
    <row r="14" customFormat="false" ht="39.75" hidden="false" customHeight="true" outlineLevel="0" collapsed="false">
      <c r="A14" s="4" t="s">
        <v>9</v>
      </c>
      <c r="B14" s="4"/>
      <c r="C14" s="4"/>
      <c r="D14" s="4"/>
    </row>
    <row r="16" customFormat="false" ht="15" hidden="false" customHeight="false" outlineLevel="0" collapsed="false">
      <c r="A16" s="3" t="s">
        <v>10</v>
      </c>
    </row>
    <row r="17" customFormat="false" ht="39.75" hidden="false" customHeight="true" outlineLevel="0" collapsed="false">
      <c r="A17" s="4" t="s">
        <v>11</v>
      </c>
      <c r="B17" s="4"/>
      <c r="C17" s="4"/>
      <c r="D17" s="4"/>
    </row>
  </sheetData>
  <mergeCells count="7">
    <mergeCell ref="A1:D1"/>
    <mergeCell ref="A2:D2"/>
    <mergeCell ref="A5:D5"/>
    <mergeCell ref="A8:D8"/>
    <mergeCell ref="A11:D11"/>
    <mergeCell ref="A14:D14"/>
    <mergeCell ref="A17:D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7B8A"/>
    <pageSetUpPr fitToPage="false"/>
  </sheetPr>
  <dimension ref="A1:I2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18"/>
    <col collapsed="false" customWidth="true" hidden="false" outlineLevel="0" max="3" min="3" style="0" width="14"/>
    <col collapsed="false" customWidth="true" hidden="false" outlineLevel="0" max="4" min="4" style="0" width="8"/>
    <col collapsed="false" customWidth="true" hidden="false" outlineLevel="0" max="5" min="5" style="0" width="36"/>
    <col collapsed="false" customWidth="true" hidden="false" outlineLevel="0" max="6" min="6" style="0" width="40"/>
    <col collapsed="false" customWidth="true" hidden="false" outlineLevel="0" max="7" min="7" style="0" width="12"/>
    <col collapsed="false" customWidth="true" hidden="false" outlineLevel="0" max="8" min="8" style="0" width="32"/>
    <col collapsed="false" customWidth="true" hidden="false" outlineLevel="0" max="9" min="9" style="0" width="14"/>
  </cols>
  <sheetData>
    <row r="1" customFormat="false" ht="19.7" hidden="false" customHeight="false" outlineLevel="0" collapsed="false">
      <c r="A1" s="1" t="s">
        <v>0</v>
      </c>
      <c r="B1" s="1"/>
      <c r="C1" s="1"/>
      <c r="D1" s="1"/>
      <c r="E1" s="1"/>
      <c r="F1" s="1"/>
      <c r="G1" s="1"/>
      <c r="H1" s="1"/>
      <c r="I1" s="1"/>
    </row>
    <row r="2" customFormat="false" ht="15" hidden="false" customHeight="false" outlineLevel="0" collapsed="false">
      <c r="A2" s="5" t="s">
        <v>12</v>
      </c>
      <c r="B2" s="5"/>
      <c r="C2" s="5"/>
      <c r="D2" s="5"/>
      <c r="E2" s="5"/>
      <c r="F2" s="5"/>
      <c r="G2" s="5"/>
      <c r="H2" s="5"/>
      <c r="I2" s="5"/>
    </row>
    <row r="4" customFormat="false" ht="23.85" hidden="false" customHeight="false" outlineLevel="0" collapsed="false">
      <c r="A4" s="6" t="s">
        <v>13</v>
      </c>
      <c r="B4" s="6" t="s">
        <v>14</v>
      </c>
      <c r="C4" s="6" t="s">
        <v>15</v>
      </c>
      <c r="D4" s="6" t="s">
        <v>16</v>
      </c>
      <c r="E4" s="6" t="s">
        <v>17</v>
      </c>
      <c r="F4" s="6" t="s">
        <v>18</v>
      </c>
      <c r="G4" s="6" t="s">
        <v>19</v>
      </c>
      <c r="H4" s="6" t="s">
        <v>20</v>
      </c>
      <c r="I4" s="6" t="s">
        <v>21</v>
      </c>
    </row>
    <row r="5" customFormat="false" ht="79.5" hidden="false" customHeight="true" outlineLevel="0" collapsed="false">
      <c r="A5" s="7" t="n">
        <v>1</v>
      </c>
      <c r="B5" s="8" t="s">
        <v>22</v>
      </c>
      <c r="C5" s="9" t="s">
        <v>23</v>
      </c>
      <c r="D5" s="10" t="s">
        <v>24</v>
      </c>
      <c r="E5" s="11" t="s">
        <v>25</v>
      </c>
      <c r="F5" s="12" t="s">
        <v>26</v>
      </c>
      <c r="G5" s="7" t="s">
        <v>27</v>
      </c>
      <c r="H5" s="13" t="s">
        <v>28</v>
      </c>
      <c r="I5" s="14"/>
    </row>
    <row r="6" customFormat="false" ht="79.5" hidden="false" customHeight="true" outlineLevel="0" collapsed="false">
      <c r="A6" s="15" t="n">
        <v>2</v>
      </c>
      <c r="B6" s="16" t="s">
        <v>22</v>
      </c>
      <c r="C6" s="17" t="s">
        <v>29</v>
      </c>
      <c r="D6" s="18" t="s">
        <v>30</v>
      </c>
      <c r="E6" s="19" t="s">
        <v>31</v>
      </c>
      <c r="F6" s="20" t="s">
        <v>32</v>
      </c>
      <c r="G6" s="15" t="s">
        <v>27</v>
      </c>
      <c r="H6" s="21" t="s">
        <v>33</v>
      </c>
      <c r="I6" s="22"/>
    </row>
    <row r="7" customFormat="false" ht="79.5" hidden="false" customHeight="true" outlineLevel="0" collapsed="false">
      <c r="A7" s="7" t="n">
        <v>3</v>
      </c>
      <c r="B7" s="8" t="s">
        <v>22</v>
      </c>
      <c r="C7" s="9" t="s">
        <v>34</v>
      </c>
      <c r="D7" s="10" t="s">
        <v>35</v>
      </c>
      <c r="E7" s="11" t="s">
        <v>36</v>
      </c>
      <c r="F7" s="12" t="s">
        <v>37</v>
      </c>
      <c r="G7" s="7" t="s">
        <v>27</v>
      </c>
      <c r="H7" s="13" t="s">
        <v>38</v>
      </c>
      <c r="I7" s="14"/>
    </row>
    <row r="8" customFormat="false" ht="79.5" hidden="false" customHeight="true" outlineLevel="0" collapsed="false">
      <c r="A8" s="15" t="n">
        <v>4</v>
      </c>
      <c r="B8" s="16" t="s">
        <v>22</v>
      </c>
      <c r="C8" s="17" t="s">
        <v>39</v>
      </c>
      <c r="D8" s="18" t="s">
        <v>40</v>
      </c>
      <c r="E8" s="19" t="s">
        <v>41</v>
      </c>
      <c r="F8" s="20" t="s">
        <v>42</v>
      </c>
      <c r="G8" s="15" t="s">
        <v>27</v>
      </c>
      <c r="H8" s="21" t="s">
        <v>43</v>
      </c>
      <c r="I8" s="22"/>
    </row>
    <row r="9" customFormat="false" ht="79.5" hidden="false" customHeight="true" outlineLevel="0" collapsed="false">
      <c r="A9" s="7" t="n">
        <v>5</v>
      </c>
      <c r="B9" s="8" t="s">
        <v>44</v>
      </c>
      <c r="C9" s="9" t="s">
        <v>45</v>
      </c>
      <c r="D9" s="10" t="s">
        <v>46</v>
      </c>
      <c r="E9" s="11" t="s">
        <v>47</v>
      </c>
      <c r="F9" s="12" t="s">
        <v>48</v>
      </c>
      <c r="G9" s="7" t="s">
        <v>27</v>
      </c>
      <c r="H9" s="13" t="s">
        <v>49</v>
      </c>
      <c r="I9" s="14"/>
    </row>
    <row r="10" customFormat="false" ht="79.5" hidden="false" customHeight="true" outlineLevel="0" collapsed="false">
      <c r="A10" s="15" t="n">
        <v>6</v>
      </c>
      <c r="B10" s="16" t="s">
        <v>44</v>
      </c>
      <c r="C10" s="17" t="s">
        <v>50</v>
      </c>
      <c r="D10" s="18" t="s">
        <v>51</v>
      </c>
      <c r="E10" s="19" t="s">
        <v>52</v>
      </c>
      <c r="F10" s="20" t="s">
        <v>53</v>
      </c>
      <c r="G10" s="15" t="s">
        <v>27</v>
      </c>
      <c r="H10" s="21" t="s">
        <v>54</v>
      </c>
      <c r="I10" s="22"/>
    </row>
    <row r="11" customFormat="false" ht="79.5" hidden="false" customHeight="true" outlineLevel="0" collapsed="false">
      <c r="A11" s="7" t="n">
        <v>7</v>
      </c>
      <c r="B11" s="8" t="s">
        <v>55</v>
      </c>
      <c r="C11" s="9" t="s">
        <v>56</v>
      </c>
      <c r="D11" s="10" t="s">
        <v>57</v>
      </c>
      <c r="E11" s="11" t="s">
        <v>58</v>
      </c>
      <c r="F11" s="12" t="s">
        <v>59</v>
      </c>
      <c r="G11" s="7" t="s">
        <v>27</v>
      </c>
      <c r="H11" s="13" t="s">
        <v>60</v>
      </c>
      <c r="I11" s="14"/>
    </row>
    <row r="12" customFormat="false" ht="79.5" hidden="false" customHeight="true" outlineLevel="0" collapsed="false">
      <c r="A12" s="15" t="n">
        <v>8</v>
      </c>
      <c r="B12" s="16" t="s">
        <v>61</v>
      </c>
      <c r="C12" s="17" t="s">
        <v>62</v>
      </c>
      <c r="D12" s="18" t="s">
        <v>63</v>
      </c>
      <c r="E12" s="19" t="s">
        <v>64</v>
      </c>
      <c r="F12" s="20" t="s">
        <v>65</v>
      </c>
      <c r="G12" s="15" t="s">
        <v>27</v>
      </c>
      <c r="H12" s="21" t="s">
        <v>66</v>
      </c>
      <c r="I12" s="22"/>
    </row>
    <row r="13" customFormat="false" ht="79.5" hidden="false" customHeight="true" outlineLevel="0" collapsed="false">
      <c r="A13" s="7" t="n">
        <v>9</v>
      </c>
      <c r="B13" s="8" t="s">
        <v>61</v>
      </c>
      <c r="C13" s="9" t="s">
        <v>67</v>
      </c>
      <c r="D13" s="10" t="s">
        <v>68</v>
      </c>
      <c r="E13" s="11" t="s">
        <v>69</v>
      </c>
      <c r="F13" s="12" t="s">
        <v>70</v>
      </c>
      <c r="G13" s="7" t="s">
        <v>27</v>
      </c>
      <c r="H13" s="13" t="s">
        <v>71</v>
      </c>
      <c r="I13" s="14"/>
    </row>
    <row r="14" customFormat="false" ht="79.5" hidden="false" customHeight="true" outlineLevel="0" collapsed="false">
      <c r="A14" s="15" t="n">
        <v>10</v>
      </c>
      <c r="B14" s="16" t="s">
        <v>61</v>
      </c>
      <c r="C14" s="17" t="s">
        <v>72</v>
      </c>
      <c r="D14" s="18" t="s">
        <v>73</v>
      </c>
      <c r="E14" s="19" t="s">
        <v>74</v>
      </c>
      <c r="F14" s="20" t="s">
        <v>75</v>
      </c>
      <c r="G14" s="15" t="s">
        <v>27</v>
      </c>
      <c r="H14" s="21" t="s">
        <v>76</v>
      </c>
      <c r="I14" s="22"/>
    </row>
    <row r="15" customFormat="false" ht="79.5" hidden="false" customHeight="true" outlineLevel="0" collapsed="false">
      <c r="A15" s="7" t="n">
        <v>11</v>
      </c>
      <c r="B15" s="8" t="s">
        <v>61</v>
      </c>
      <c r="C15" s="9" t="s">
        <v>77</v>
      </c>
      <c r="D15" s="10" t="s">
        <v>78</v>
      </c>
      <c r="E15" s="11" t="s">
        <v>79</v>
      </c>
      <c r="F15" s="12" t="s">
        <v>80</v>
      </c>
      <c r="G15" s="7" t="s">
        <v>27</v>
      </c>
      <c r="H15" s="13" t="s">
        <v>81</v>
      </c>
      <c r="I15" s="14"/>
    </row>
    <row r="16" customFormat="false" ht="79.5" hidden="false" customHeight="true" outlineLevel="0" collapsed="false">
      <c r="A16" s="15" t="n">
        <v>12</v>
      </c>
      <c r="B16" s="16" t="s">
        <v>82</v>
      </c>
      <c r="C16" s="17" t="s">
        <v>83</v>
      </c>
      <c r="D16" s="18" t="s">
        <v>84</v>
      </c>
      <c r="E16" s="19" t="s">
        <v>85</v>
      </c>
      <c r="F16" s="20" t="s">
        <v>86</v>
      </c>
      <c r="G16" s="15" t="s">
        <v>27</v>
      </c>
      <c r="H16" s="21" t="s">
        <v>87</v>
      </c>
      <c r="I16" s="22"/>
    </row>
    <row r="17" customFormat="false" ht="79.5" hidden="false" customHeight="true" outlineLevel="0" collapsed="false">
      <c r="A17" s="7" t="n">
        <v>13</v>
      </c>
      <c r="B17" s="8" t="s">
        <v>82</v>
      </c>
      <c r="C17" s="9" t="s">
        <v>88</v>
      </c>
      <c r="D17" s="10" t="s">
        <v>89</v>
      </c>
      <c r="E17" s="11" t="s">
        <v>90</v>
      </c>
      <c r="F17" s="12" t="s">
        <v>91</v>
      </c>
      <c r="G17" s="7" t="s">
        <v>27</v>
      </c>
      <c r="H17" s="13" t="s">
        <v>92</v>
      </c>
      <c r="I17" s="14"/>
    </row>
    <row r="18" customFormat="false" ht="79.5" hidden="false" customHeight="true" outlineLevel="0" collapsed="false">
      <c r="A18" s="15" t="n">
        <v>14</v>
      </c>
      <c r="B18" s="16" t="s">
        <v>93</v>
      </c>
      <c r="C18" s="17" t="s">
        <v>94</v>
      </c>
      <c r="D18" s="18" t="s">
        <v>95</v>
      </c>
      <c r="E18" s="19" t="s">
        <v>96</v>
      </c>
      <c r="F18" s="20" t="s">
        <v>97</v>
      </c>
      <c r="G18" s="15" t="s">
        <v>27</v>
      </c>
      <c r="H18" s="21" t="s">
        <v>98</v>
      </c>
      <c r="I18" s="22"/>
    </row>
    <row r="19" customFormat="false" ht="79.5" hidden="false" customHeight="true" outlineLevel="0" collapsed="false">
      <c r="A19" s="7" t="n">
        <v>15</v>
      </c>
      <c r="B19" s="8" t="s">
        <v>93</v>
      </c>
      <c r="C19" s="9" t="s">
        <v>99</v>
      </c>
      <c r="D19" s="10" t="s">
        <v>95</v>
      </c>
      <c r="E19" s="11" t="s">
        <v>100</v>
      </c>
      <c r="F19" s="12" t="s">
        <v>101</v>
      </c>
      <c r="G19" s="7" t="s">
        <v>27</v>
      </c>
      <c r="H19" s="13" t="s">
        <v>102</v>
      </c>
      <c r="I19" s="14"/>
    </row>
    <row r="20" customFormat="false" ht="79.5" hidden="false" customHeight="true" outlineLevel="0" collapsed="false">
      <c r="A20" s="15" t="n">
        <v>16</v>
      </c>
      <c r="B20" s="16" t="s">
        <v>93</v>
      </c>
      <c r="C20" s="17" t="s">
        <v>103</v>
      </c>
      <c r="D20" s="18" t="s">
        <v>95</v>
      </c>
      <c r="E20" s="19" t="s">
        <v>104</v>
      </c>
      <c r="F20" s="20" t="s">
        <v>105</v>
      </c>
      <c r="G20" s="15" t="s">
        <v>27</v>
      </c>
      <c r="H20" s="21" t="s">
        <v>106</v>
      </c>
      <c r="I20" s="22"/>
    </row>
    <row r="21" customFormat="false" ht="79.5" hidden="false" customHeight="true" outlineLevel="0" collapsed="false">
      <c r="A21" s="7" t="n">
        <v>17</v>
      </c>
      <c r="B21" s="8" t="s">
        <v>93</v>
      </c>
      <c r="C21" s="9" t="s">
        <v>107</v>
      </c>
      <c r="D21" s="10" t="s">
        <v>95</v>
      </c>
      <c r="E21" s="11" t="s">
        <v>108</v>
      </c>
      <c r="F21" s="12" t="s">
        <v>109</v>
      </c>
      <c r="G21" s="7" t="s">
        <v>27</v>
      </c>
      <c r="H21" s="13" t="s">
        <v>110</v>
      </c>
      <c r="I21" s="14"/>
    </row>
  </sheetData>
  <mergeCells count="2">
    <mergeCell ref="A1:I1"/>
    <mergeCell ref="A2:I2"/>
  </mergeCells>
  <conditionalFormatting sqref="G5:G21">
    <cfRule type="cellIs" priority="2" operator="equal" aboveAverage="0" equalAverage="0" bottom="0" percent="0" rank="0" text="" dxfId="0">
      <formula>"MET"</formula>
    </cfRule>
    <cfRule type="cellIs" priority="3" operator="equal" aboveAverage="0" equalAverage="0" bottom="0" percent="0" rank="0" text="" dxfId="1">
      <formula>"NOT MET"</formula>
    </cfRule>
  </conditionalFormatting>
  <dataValidations count="1">
    <dataValidation allowBlank="true" errorStyle="stop" operator="between" showDropDown="false" showErrorMessage="false" showInputMessage="false" sqref="G5:G21" type="list">
      <formula1>"MET,NOT MET,N/A"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2332"/>
    <pageSetUpPr fitToPage="false"/>
  </sheetPr>
  <dimension ref="A1:E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4"/>
    <col collapsed="false" customWidth="true" hidden="false" outlineLevel="0" max="2" min="2" style="0" width="12"/>
    <col collapsed="false" customWidth="true" hidden="false" outlineLevel="0" max="3" min="3" style="0" width="10"/>
    <col collapsed="false" customWidth="true" hidden="false" outlineLevel="0" max="4" min="4" style="0" width="12"/>
    <col collapsed="false" customWidth="true" hidden="false" outlineLevel="0" max="5" min="5" style="0" width="14"/>
  </cols>
  <sheetData>
    <row r="1" customFormat="false" ht="19.7" hidden="false" customHeight="false" outlineLevel="0" collapsed="false">
      <c r="A1" s="1" t="s">
        <v>111</v>
      </c>
      <c r="B1" s="1"/>
      <c r="C1" s="1"/>
      <c r="D1" s="1"/>
      <c r="E1" s="1"/>
    </row>
    <row r="2" customFormat="false" ht="15" hidden="false" customHeight="false" outlineLevel="0" collapsed="false">
      <c r="A2" s="5" t="s">
        <v>112</v>
      </c>
      <c r="B2" s="5"/>
      <c r="C2" s="5"/>
      <c r="D2" s="5"/>
      <c r="E2" s="5"/>
    </row>
    <row r="4" customFormat="false" ht="15" hidden="false" customHeight="false" outlineLevel="0" collapsed="false">
      <c r="A4" s="23" t="s">
        <v>113</v>
      </c>
    </row>
    <row r="5" customFormat="false" ht="15" hidden="false" customHeight="false" outlineLevel="0" collapsed="false">
      <c r="A5" s="24" t="s">
        <v>114</v>
      </c>
      <c r="B5" s="25" t="n">
        <f aca="false">COUNTA('Self-Assessment'!G5:G21)</f>
        <v>17</v>
      </c>
    </row>
    <row r="6" customFormat="false" ht="15" hidden="false" customHeight="false" outlineLevel="0" collapsed="false">
      <c r="A6" s="24" t="s">
        <v>115</v>
      </c>
      <c r="B6" s="25" t="n">
        <f aca="false">COUNTIF('Self-Assessment'!G5:G21,"MET")</f>
        <v>0</v>
      </c>
    </row>
    <row r="7" customFormat="false" ht="15" hidden="false" customHeight="false" outlineLevel="0" collapsed="false">
      <c r="A7" s="24" t="s">
        <v>116</v>
      </c>
      <c r="B7" s="25" t="n">
        <f aca="false">COUNTIF('Self-Assessment'!G5:G21,"NOT MET")</f>
        <v>17</v>
      </c>
    </row>
    <row r="8" customFormat="false" ht="15" hidden="false" customHeight="false" outlineLevel="0" collapsed="false">
      <c r="A8" s="24" t="s">
        <v>117</v>
      </c>
      <c r="B8" s="26" t="n">
        <f aca="false">IF(B5=0,0,ROUND(B6/B5*100,1))</f>
        <v>0</v>
      </c>
    </row>
    <row r="9" customFormat="false" ht="39.55" hidden="false" customHeight="false" outlineLevel="0" collapsed="false">
      <c r="A9" s="24" t="s">
        <v>118</v>
      </c>
      <c r="B9" s="25" t="str">
        <f aca="false">IF(B8&gt;=100,"YES — Ready to submit","NO — Gaps remain")</f>
        <v>NO — Gaps remain</v>
      </c>
    </row>
    <row r="11" customFormat="false" ht="15" hidden="false" customHeight="false" outlineLevel="0" collapsed="false">
      <c r="A11" s="23" t="s">
        <v>119</v>
      </c>
    </row>
    <row r="12" customFormat="false" ht="15" hidden="false" customHeight="false" outlineLevel="0" collapsed="false">
      <c r="A12" s="6" t="s">
        <v>14</v>
      </c>
      <c r="B12" s="6" t="s">
        <v>120</v>
      </c>
      <c r="C12" s="6" t="s">
        <v>121</v>
      </c>
      <c r="D12" s="6" t="s">
        <v>27</v>
      </c>
      <c r="E12" s="6" t="s">
        <v>122</v>
      </c>
    </row>
    <row r="13" customFormat="false" ht="15" hidden="false" customHeight="false" outlineLevel="0" collapsed="false">
      <c r="A13" s="24" t="s">
        <v>22</v>
      </c>
      <c r="B13" s="27" t="n">
        <v>4</v>
      </c>
      <c r="C13" s="28" t="n">
        <f aca="false">COUNTIF('Self-Assessment'!G5:G8,"MET")</f>
        <v>0</v>
      </c>
      <c r="D13" s="28" t="n">
        <f aca="false">COUNTIF('Self-Assessment'!G5:G8,"NOT MET")</f>
        <v>4</v>
      </c>
      <c r="E13" s="29" t="n">
        <f aca="false">IF(B13=0,0,ROUND(C13/B13*100,0))</f>
        <v>0</v>
      </c>
    </row>
    <row r="14" customFormat="false" ht="15" hidden="false" customHeight="false" outlineLevel="0" collapsed="false">
      <c r="A14" s="30" t="s">
        <v>44</v>
      </c>
      <c r="B14" s="31" t="n">
        <v>2</v>
      </c>
      <c r="C14" s="32" t="n">
        <f aca="false">COUNTIF('Self-Assessment'!G9:G10,"MET")</f>
        <v>0</v>
      </c>
      <c r="D14" s="32" t="n">
        <f aca="false">COUNTIF('Self-Assessment'!G9:G10,"NOT MET")</f>
        <v>2</v>
      </c>
      <c r="E14" s="33" t="n">
        <f aca="false">IF(B14=0,0,ROUND(C14/B14*100,0))</f>
        <v>0</v>
      </c>
    </row>
    <row r="15" customFormat="false" ht="15" hidden="false" customHeight="false" outlineLevel="0" collapsed="false">
      <c r="A15" s="24" t="s">
        <v>55</v>
      </c>
      <c r="B15" s="27" t="n">
        <v>1</v>
      </c>
      <c r="C15" s="28" t="n">
        <f aca="false">COUNTIF('Self-Assessment'!G11:G11,"MET")</f>
        <v>0</v>
      </c>
      <c r="D15" s="28" t="n">
        <f aca="false">COUNTIF('Self-Assessment'!G11:G11,"NOT MET")</f>
        <v>1</v>
      </c>
      <c r="E15" s="29" t="n">
        <f aca="false">IF(B15=0,0,ROUND(C15/B15*100,0))</f>
        <v>0</v>
      </c>
    </row>
    <row r="16" customFormat="false" ht="15" hidden="false" customHeight="false" outlineLevel="0" collapsed="false">
      <c r="A16" s="30" t="s">
        <v>61</v>
      </c>
      <c r="B16" s="31" t="n">
        <v>4</v>
      </c>
      <c r="C16" s="32" t="n">
        <f aca="false">COUNTIF('Self-Assessment'!G12:G15,"MET")</f>
        <v>0</v>
      </c>
      <c r="D16" s="32" t="n">
        <f aca="false">COUNTIF('Self-Assessment'!G12:G15,"NOT MET")</f>
        <v>4</v>
      </c>
      <c r="E16" s="33" t="n">
        <f aca="false">IF(B16=0,0,ROUND(C16/B16*100,0))</f>
        <v>0</v>
      </c>
    </row>
    <row r="17" customFormat="false" ht="15" hidden="false" customHeight="false" outlineLevel="0" collapsed="false">
      <c r="A17" s="24" t="s">
        <v>82</v>
      </c>
      <c r="B17" s="27" t="n">
        <v>2</v>
      </c>
      <c r="C17" s="28" t="n">
        <f aca="false">COUNTIF('Self-Assessment'!G16:G17,"MET")</f>
        <v>0</v>
      </c>
      <c r="D17" s="28" t="n">
        <f aca="false">COUNTIF('Self-Assessment'!G16:G17,"NOT MET")</f>
        <v>2</v>
      </c>
      <c r="E17" s="29" t="n">
        <f aca="false">IF(B17=0,0,ROUND(C17/B17*100,0))</f>
        <v>0</v>
      </c>
    </row>
    <row r="18" customFormat="false" ht="15" hidden="false" customHeight="false" outlineLevel="0" collapsed="false">
      <c r="A18" s="30" t="s">
        <v>93</v>
      </c>
      <c r="B18" s="31" t="n">
        <v>4</v>
      </c>
      <c r="C18" s="32" t="n">
        <f aca="false">COUNTIF('Self-Assessment'!G18:G21,"MET")</f>
        <v>0</v>
      </c>
      <c r="D18" s="32" t="n">
        <f aca="false">COUNTIF('Self-Assessment'!G18:G21,"NOT MET")</f>
        <v>4</v>
      </c>
      <c r="E18" s="33" t="n">
        <f aca="false">IF(B18=0,0,ROUND(C18/B18*100,0))</f>
        <v>0</v>
      </c>
    </row>
    <row r="20" customFormat="false" ht="15" hidden="false" customHeight="false" outlineLevel="0" collapsed="false">
      <c r="A20" s="34" t="s">
        <v>123</v>
      </c>
    </row>
    <row r="21" customFormat="false" ht="39.75" hidden="false" customHeight="true" outlineLevel="0" collapsed="false">
      <c r="A21" s="35" t="s">
        <v>124</v>
      </c>
      <c r="B21" s="35"/>
      <c r="C21" s="35"/>
      <c r="D21" s="35"/>
      <c r="E21" s="35"/>
    </row>
    <row r="23" customFormat="false" ht="15" hidden="false" customHeight="false" outlineLevel="0" collapsed="false">
      <c r="A23" s="3" t="s">
        <v>125</v>
      </c>
    </row>
    <row r="24" customFormat="false" ht="35.05" hidden="false" customHeight="true" outlineLevel="0" collapsed="false">
      <c r="A24" s="36" t="s">
        <v>126</v>
      </c>
      <c r="B24" s="36"/>
      <c r="C24" s="36"/>
      <c r="D24" s="36"/>
      <c r="E24" s="36"/>
    </row>
  </sheetData>
  <mergeCells count="4">
    <mergeCell ref="A1:E1"/>
    <mergeCell ref="A2:E2"/>
    <mergeCell ref="A21:E21"/>
    <mergeCell ref="A24:E24"/>
  </mergeCells>
  <conditionalFormatting sqref="E13:E18">
    <cfRule type="cellIs" priority="2" operator="equal" aboveAverage="0" equalAverage="0" bottom="0" percent="0" rank="0" text="" dxfId="2">
      <formula>100</formula>
    </cfRule>
    <cfRule type="cellIs" priority="3" operator="lessThan" aboveAverage="0" equalAverage="0" bottom="0" percent="0" rank="0" text="" dxfId="3">
      <formula>100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2026-02-11T20:29:44Z</dcterms:created>
  <dc:creator>openpyxl</dc:creator>
  <dc:description/>
  <dc:language>en-US</dc:language>
  <cp:lastModifiedBy/>
  <dcterms:modified xsi:type="dcterms:W3CDTF">2026-02-11T20:29:44Z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